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Y19" i="1"/>
  <c r="D12" l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11"/>
  <c r="AA34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Y30" l="1"/>
  <c r="Y20"/>
  <c r="Y21"/>
  <c r="Y22"/>
  <c r="Y23"/>
  <c r="Y24"/>
  <c r="Y25"/>
  <c r="Y26"/>
  <c r="Y27"/>
  <c r="Y28"/>
  <c r="Y29"/>
  <c r="Y31"/>
  <c r="Y32"/>
  <c r="Y33"/>
  <c r="F34"/>
  <c r="Y18"/>
  <c r="E34"/>
  <c r="AZ35"/>
  <c r="F35" s="1"/>
  <c r="AZ11"/>
  <c r="Y11"/>
  <c r="Y12"/>
  <c r="Y13"/>
  <c r="Y14"/>
  <c r="Y15"/>
  <c r="Y16"/>
  <c r="Y17"/>
  <c r="D34" l="1"/>
  <c r="F36"/>
  <c r="AZ34"/>
  <c r="Y34"/>
  <c r="AB34"/>
  <c r="AB36" s="1"/>
  <c r="Y35"/>
  <c r="E35" s="1"/>
  <c r="D35" s="1"/>
  <c r="E36" l="1"/>
  <c r="D36" s="1"/>
  <c r="H34"/>
  <c r="H36" s="1"/>
  <c r="I34"/>
  <c r="I36" s="1"/>
  <c r="J34"/>
  <c r="J36" s="1"/>
  <c r="G34"/>
  <c r="G36" s="1"/>
  <c r="AW34"/>
  <c r="AW36" s="1"/>
  <c r="AX34"/>
  <c r="AX36" s="1"/>
  <c r="AQ34"/>
  <c r="AQ36" s="1"/>
  <c r="AD34"/>
  <c r="AD36" s="1"/>
  <c r="AE34"/>
  <c r="AE36" s="1"/>
  <c r="AF34"/>
  <c r="AF36" s="1"/>
  <c r="AG34"/>
  <c r="AG36" s="1"/>
  <c r="AH34"/>
  <c r="AH36" s="1"/>
  <c r="AI34"/>
  <c r="AI36" s="1"/>
  <c r="AJ34"/>
  <c r="AJ36" s="1"/>
  <c r="AK34"/>
  <c r="AK36" s="1"/>
  <c r="AL34"/>
  <c r="AL36" s="1"/>
  <c r="AM34"/>
  <c r="AM36" s="1"/>
  <c r="AN34"/>
  <c r="AN36" s="1"/>
  <c r="AO34"/>
  <c r="AO36" s="1"/>
  <c r="AP34"/>
  <c r="AP36" s="1"/>
  <c r="AR34"/>
  <c r="AR36" s="1"/>
  <c r="AS34"/>
  <c r="AS36" s="1"/>
  <c r="AT34"/>
  <c r="AT36" s="1"/>
  <c r="AU34"/>
  <c r="AU36" s="1"/>
  <c r="AV34"/>
  <c r="AV36" s="1"/>
  <c r="AC34"/>
  <c r="AC36" s="1"/>
  <c r="K34"/>
  <c r="K36" s="1"/>
  <c r="L34"/>
  <c r="L36" s="1"/>
  <c r="M34"/>
  <c r="M36" s="1"/>
  <c r="N34"/>
  <c r="N36" s="1"/>
  <c r="O34"/>
  <c r="O36" s="1"/>
  <c r="P34"/>
  <c r="P36" s="1"/>
  <c r="Q34"/>
  <c r="Q36" s="1"/>
  <c r="R34"/>
  <c r="R36" s="1"/>
  <c r="S34"/>
  <c r="S36" s="1"/>
  <c r="T34"/>
  <c r="T36" s="1"/>
  <c r="U34"/>
  <c r="U36" s="1"/>
  <c r="V34"/>
  <c r="V36" s="1"/>
  <c r="W34"/>
  <c r="W36" s="1"/>
  <c r="X34"/>
  <c r="X36" s="1"/>
  <c r="AZ36" l="1"/>
  <c r="Y36"/>
</calcChain>
</file>

<file path=xl/sharedStrings.xml><?xml version="1.0" encoding="utf-8"?>
<sst xmlns="http://schemas.openxmlformats.org/spreadsheetml/2006/main" count="233" uniqueCount="148">
  <si>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</si>
  <si>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</si>
  <si>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</si>
  <si>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</si>
  <si>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</si>
  <si>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</si>
  <si>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</si>
  <si>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</si>
  <si>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</si>
  <si>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</si>
  <si>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</si>
  <si>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</si>
  <si>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</si>
  <si>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</si>
  <si>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</si>
  <si>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</si>
  <si>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</si>
  <si>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</si>
  <si>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</si>
  <si>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</si>
  <si>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</si>
  <si>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</si>
  <si>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</si>
  <si>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</si>
  <si>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</si>
  <si>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</si>
  <si>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</si>
  <si>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</si>
  <si>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</si>
  <si>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</si>
  <si>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</si>
  <si>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</si>
  <si>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</si>
  <si>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</si>
  <si>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</si>
  <si>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</si>
  <si>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Иностранный язык</t>
  </si>
  <si>
    <t>Физическая культура</t>
  </si>
  <si>
    <t>Информатика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</si>
  <si>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</si>
  <si>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</si>
  <si>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</si>
  <si>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</si>
  <si>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</si>
  <si>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</si>
  <si>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</si>
  <si>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</si>
  <si>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</si>
  <si>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</si>
  <si>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</si>
  <si>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</si>
  <si>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</si>
  <si>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</si>
  <si>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ОГСЭ.03</t>
  </si>
  <si>
    <t>ОГСЭ.04</t>
  </si>
  <si>
    <t>ЕН.00</t>
  </si>
  <si>
    <t>ЕН.01</t>
  </si>
  <si>
    <t>ПМ.00</t>
  </si>
  <si>
    <t>Профессиональные модули</t>
  </si>
  <si>
    <t>ОП.00</t>
  </si>
  <si>
    <t>Общепрофессиональные дисциплины</t>
  </si>
  <si>
    <t>Математический и общий естественно-научный цикл</t>
  </si>
  <si>
    <t>ОП.02</t>
  </si>
  <si>
    <t>Психология</t>
  </si>
  <si>
    <t>ОП.13</t>
  </si>
  <si>
    <t>ПМ.01</t>
  </si>
  <si>
    <t>Диагностическя деятельность</t>
  </si>
  <si>
    <t>Пропедевтика в терапии</t>
  </si>
  <si>
    <t>МДК.01.02</t>
  </si>
  <si>
    <t>МДК.01.03</t>
  </si>
  <si>
    <t>Проведение обследования  и диагностика пациентов хирургического профиля</t>
  </si>
  <si>
    <t>МДК.01.07</t>
  </si>
  <si>
    <t>Проведение обследования и диагностика пациентов в неврологии и психиатрии</t>
  </si>
  <si>
    <t>МДК.01.01</t>
  </si>
  <si>
    <t>Пропедевтика в хирургии</t>
  </si>
  <si>
    <t>Пропедевтика в педиатрии</t>
  </si>
  <si>
    <t>Пропедевтика в акушерстве и гинекологии</t>
  </si>
  <si>
    <t>2 курс</t>
  </si>
  <si>
    <t>ГЭ</t>
  </si>
  <si>
    <t>Государственный экзамен</t>
  </si>
  <si>
    <t>ПДП</t>
  </si>
  <si>
    <t>МДК.01.04</t>
  </si>
  <si>
    <t>01.09-04.09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</si>
  <si>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</si>
  <si>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</si>
  <si>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</si>
  <si>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</si>
  <si>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</si>
  <si>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</si>
  <si>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</si>
  <si>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</si>
  <si>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</si>
  <si>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</si>
  <si>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</si>
  <si>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</si>
  <si>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</si>
  <si>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</si>
  <si>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</si>
  <si>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</si>
  <si>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</si>
  <si>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</si>
  <si>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</si>
  <si>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</si>
  <si>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</si>
  <si>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</si>
  <si>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</si>
  <si>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</si>
  <si>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</si>
  <si>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</si>
  <si>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</si>
  <si>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</si>
  <si>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</si>
  <si>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</si>
  <si>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16.05-21.05</t>
  </si>
  <si>
    <t>23.05-28.05</t>
  </si>
  <si>
    <t>30.05-04.06</t>
  </si>
  <si>
    <t>06.06-11.06</t>
  </si>
  <si>
    <t>20.06-25.06</t>
  </si>
  <si>
    <t>27.06-02.07</t>
  </si>
  <si>
    <t>Май</t>
  </si>
  <si>
    <t>Проведение обследования и диагностика пациентов детского возраста</t>
  </si>
  <si>
    <t>УП.01</t>
  </si>
  <si>
    <t>ПП.01</t>
  </si>
  <si>
    <t>Патологическая анатомия и патологическая физиология</t>
  </si>
  <si>
    <t>Общий гуманитарный и социально-экономический цикл</t>
  </si>
  <si>
    <t>Функциональная диагностика</t>
  </si>
  <si>
    <t>Основы предпринимательской деятельности</t>
  </si>
  <si>
    <t>Проведение обследования и диагностика пациентов различных возрастных групп терапевтического профиля</t>
  </si>
  <si>
    <t>Проведение обследования и диагностика при инфекционной патологии и дерматовенерологии</t>
  </si>
  <si>
    <t>МДК.01.06</t>
  </si>
  <si>
    <t>06.09-11.0-</t>
  </si>
  <si>
    <t>27.12-31.12.</t>
  </si>
  <si>
    <t>03.01-09.01</t>
  </si>
  <si>
    <t>03.05-07.05</t>
  </si>
  <si>
    <t>11.05-14.05</t>
  </si>
  <si>
    <t>14.06-18.06</t>
  </si>
  <si>
    <t>04.07-09.07</t>
  </si>
  <si>
    <t>11.07-16.07</t>
  </si>
  <si>
    <t>18.07-23.07</t>
  </si>
  <si>
    <t>25.07-30.07</t>
  </si>
  <si>
    <t>01.08-06.08</t>
  </si>
  <si>
    <t>08.08-13.08</t>
  </si>
  <si>
    <t>15.08-20.08</t>
  </si>
  <si>
    <t>22.08-27.08</t>
  </si>
  <si>
    <t>29.08-03.09</t>
  </si>
  <si>
    <t>ОП.14</t>
  </si>
  <si>
    <t>ОП.15</t>
  </si>
  <si>
    <t>10.01-14.01,15.01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</si>
</sst>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1" fillId="0" borderId="1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1" xfId="0" applyFont="1" applyFill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7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16" fontId="8" fillId="0" borderId="14" xfId="0" applyNumberFormat="1" applyFont="1" applyBorder="1" applyAlignment="1">
      <alignment horizontal="center" vertical="center" textRotation="90"/>
    </xf>
    <xf numFmtId="0" fontId="1" fillId="0" borderId="5" xfId="0" applyFont="1" applyFill="1" applyBorder="1" applyAlignment="1">
      <alignment vertical="center"/>
    </xf>
    <xf numFmtId="0" fontId="0" fillId="2" borderId="1" xfId="0" applyFont="1" applyFill="1" applyBorder="1"/>
    <xf numFmtId="0" fontId="1" fillId="2" borderId="1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11" xfId="0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Fill="1" applyBorder="1"/>
    <xf numFmtId="0" fontId="1" fillId="0" borderId="7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4"/>
  <sheetViews>
    <sheetView tabSelected="1" zoomScale="90" zoomScaleNormal="90" workbookViewId="0">
      <pane xSplit="6" ySplit="9" topLeftCell="G16" activePane="bottomRight" state="frozen"/>
      <selection pane="topRight" activeCell="G1" sqref="G1"/>
      <selection pane="bottomLeft" activeCell="A10" sqref="A10"/>
      <selection pane="bottomRight" activeCell="AA2" sqref="AA2"/>
    </sheetView>
  </sheetViews>
  <sheetFormatPr defaultRowHeight="15"/>
  <cols>
    <col min="1" max="1" width="4.85546875" customWidth="1"/>
    <col min="2" max="2" width="11.28515625" customWidth="1"/>
    <col min="3" max="3" width="27.28515625" customWidth="1"/>
    <col min="4" max="6" width="10.85546875" bestFit="1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5.85546875" style="11" customWidth="1"/>
    <col min="26" max="26" width="4.42578125" bestFit="1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.710937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5703125" style="5" bestFit="1" customWidth="1"/>
    <col min="52" max="52" width="5.42578125" style="19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 ht="15.75" thickBot="1">
      <c r="A1" s="89" t="s">
        <v>0</v>
      </c>
      <c r="B1" s="89" t="s">
        <v>1</v>
      </c>
      <c r="C1" s="93" t="s">
        <v>31</v>
      </c>
      <c r="D1" s="91" t="s">
        <v>2</v>
      </c>
      <c r="E1" s="91"/>
      <c r="F1" s="91"/>
      <c r="G1" s="96" t="s">
        <v>17</v>
      </c>
      <c r="H1" s="97"/>
      <c r="I1" s="97"/>
      <c r="J1" s="97"/>
      <c r="K1" s="98"/>
      <c r="L1" s="96" t="s">
        <v>16</v>
      </c>
      <c r="M1" s="97"/>
      <c r="N1" s="97"/>
      <c r="O1" s="98"/>
      <c r="P1" s="96" t="s">
        <v>15</v>
      </c>
      <c r="Q1" s="106"/>
      <c r="R1" s="106"/>
      <c r="S1" s="107"/>
      <c r="T1" s="96" t="s">
        <v>14</v>
      </c>
      <c r="U1" s="97"/>
      <c r="V1" s="97"/>
      <c r="W1" s="97"/>
      <c r="X1" s="98"/>
      <c r="Y1" s="43"/>
      <c r="Z1" s="99" t="s">
        <v>13</v>
      </c>
      <c r="AA1" s="99"/>
      <c r="AB1" s="99"/>
      <c r="AC1" s="99"/>
      <c r="AD1" s="99" t="s">
        <v>12</v>
      </c>
      <c r="AE1" s="99"/>
      <c r="AF1" s="99"/>
      <c r="AG1" s="99"/>
      <c r="AH1" s="99" t="s">
        <v>11</v>
      </c>
      <c r="AI1" s="99"/>
      <c r="AJ1" s="99"/>
      <c r="AK1" s="99"/>
      <c r="AL1" s="99"/>
      <c r="AM1" s="99" t="s">
        <v>10</v>
      </c>
      <c r="AN1" s="99"/>
      <c r="AO1" s="99"/>
      <c r="AP1" s="99"/>
      <c r="AQ1" s="99" t="s">
        <v>119</v>
      </c>
      <c r="AR1" s="99"/>
      <c r="AS1" s="99"/>
      <c r="AT1" s="99"/>
      <c r="AU1" s="103" t="s">
        <v>9</v>
      </c>
      <c r="AV1" s="104"/>
      <c r="AW1" s="104"/>
      <c r="AX1" s="104"/>
      <c r="AY1" s="104"/>
      <c r="AZ1" s="105"/>
      <c r="BA1" s="59" t="s">
        <v>8</v>
      </c>
      <c r="BB1" s="104"/>
      <c r="BC1" s="104"/>
      <c r="BD1" s="104"/>
      <c r="BE1" s="104"/>
      <c r="BF1" s="105"/>
      <c r="BG1" s="99" t="s">
        <v>7</v>
      </c>
      <c r="BH1" s="99"/>
      <c r="BI1" s="99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 thickBot="1">
      <c r="A2" s="89"/>
      <c r="B2" s="89"/>
      <c r="C2" s="94"/>
      <c r="D2" s="91"/>
      <c r="E2" s="91"/>
      <c r="F2" s="91"/>
      <c r="G2" s="37" t="s">
        <v>82</v>
      </c>
      <c r="H2" s="37" t="s">
        <v>130</v>
      </c>
      <c r="I2" s="38" t="s">
        <v>83</v>
      </c>
      <c r="J2" s="37" t="s">
        <v>84</v>
      </c>
      <c r="K2" s="37" t="s">
        <v>85</v>
      </c>
      <c r="L2" s="37" t="s">
        <v>86</v>
      </c>
      <c r="M2" s="37" t="s">
        <v>87</v>
      </c>
      <c r="N2" s="37" t="s">
        <v>88</v>
      </c>
      <c r="O2" s="37" t="s">
        <v>89</v>
      </c>
      <c r="P2" s="37" t="s">
        <v>90</v>
      </c>
      <c r="Q2" s="37" t="s">
        <v>91</v>
      </c>
      <c r="R2" s="37" t="s">
        <v>92</v>
      </c>
      <c r="S2" s="37" t="s">
        <v>93</v>
      </c>
      <c r="T2" s="37" t="s">
        <v>94</v>
      </c>
      <c r="U2" s="37" t="s">
        <v>95</v>
      </c>
      <c r="V2" s="37" t="s">
        <v>96</v>
      </c>
      <c r="W2" s="37" t="s">
        <v>97</v>
      </c>
      <c r="X2" s="39" t="s">
        <v>131</v>
      </c>
      <c r="Y2" s="20" t="s">
        <v>35</v>
      </c>
      <c r="Z2" s="40" t="s">
        <v>132</v>
      </c>
      <c r="AA2" s="37" t="s">
        <v>147</v>
      </c>
      <c r="AB2" s="37" t="s">
        <v>98</v>
      </c>
      <c r="AC2" s="41" t="s">
        <v>99</v>
      </c>
      <c r="AD2" s="41" t="s">
        <v>100</v>
      </c>
      <c r="AE2" s="41" t="s">
        <v>101</v>
      </c>
      <c r="AF2" s="37" t="s">
        <v>102</v>
      </c>
      <c r="AG2" s="37" t="s">
        <v>103</v>
      </c>
      <c r="AH2" s="41" t="s">
        <v>104</v>
      </c>
      <c r="AI2" s="37" t="s">
        <v>105</v>
      </c>
      <c r="AJ2" s="37" t="s">
        <v>106</v>
      </c>
      <c r="AK2" s="37" t="s">
        <v>107</v>
      </c>
      <c r="AL2" s="37" t="s">
        <v>108</v>
      </c>
      <c r="AM2" s="37" t="s">
        <v>109</v>
      </c>
      <c r="AN2" s="37" t="s">
        <v>110</v>
      </c>
      <c r="AO2" s="41" t="s">
        <v>111</v>
      </c>
      <c r="AP2" s="41" t="s">
        <v>112</v>
      </c>
      <c r="AQ2" s="37" t="s">
        <v>133</v>
      </c>
      <c r="AR2" s="37" t="s">
        <v>134</v>
      </c>
      <c r="AS2" s="37" t="s">
        <v>113</v>
      </c>
      <c r="AT2" s="37" t="s">
        <v>114</v>
      </c>
      <c r="AU2" s="37" t="s">
        <v>115</v>
      </c>
      <c r="AV2" s="37" t="s">
        <v>116</v>
      </c>
      <c r="AW2" s="41" t="s">
        <v>135</v>
      </c>
      <c r="AX2" s="37" t="s">
        <v>117</v>
      </c>
      <c r="AY2" s="39" t="s">
        <v>118</v>
      </c>
      <c r="AZ2" s="42" t="s">
        <v>51</v>
      </c>
      <c r="BA2" s="40" t="s">
        <v>136</v>
      </c>
      <c r="BB2" s="37" t="s">
        <v>137</v>
      </c>
      <c r="BC2" s="37" t="s">
        <v>138</v>
      </c>
      <c r="BD2" s="37" t="s">
        <v>139</v>
      </c>
      <c r="BE2" s="37" t="s">
        <v>140</v>
      </c>
      <c r="BF2" s="37" t="s">
        <v>141</v>
      </c>
      <c r="BG2" s="37" t="s">
        <v>142</v>
      </c>
      <c r="BH2" s="37" t="s">
        <v>143</v>
      </c>
      <c r="BI2" s="41" t="s">
        <v>144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89"/>
      <c r="B3" s="89"/>
      <c r="C3" s="94"/>
      <c r="D3" s="92" t="s">
        <v>3</v>
      </c>
      <c r="E3" s="92" t="s">
        <v>4</v>
      </c>
      <c r="F3" s="92" t="s">
        <v>5</v>
      </c>
      <c r="G3" s="100" t="s">
        <v>6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2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89"/>
      <c r="B4" s="89"/>
      <c r="C4" s="94"/>
      <c r="D4" s="92"/>
      <c r="E4" s="92"/>
      <c r="F4" s="92"/>
      <c r="G4" s="9">
        <v>1</v>
      </c>
      <c r="H4" s="9">
        <v>2</v>
      </c>
      <c r="I4" s="9">
        <v>3</v>
      </c>
      <c r="J4" s="9">
        <v>4</v>
      </c>
      <c r="K4" s="9">
        <v>5</v>
      </c>
      <c r="L4" s="9">
        <v>6</v>
      </c>
      <c r="M4" s="9">
        <v>7</v>
      </c>
      <c r="N4" s="9">
        <v>8</v>
      </c>
      <c r="O4" s="9">
        <v>9</v>
      </c>
      <c r="P4" s="9">
        <v>10</v>
      </c>
      <c r="Q4" s="9">
        <v>11</v>
      </c>
      <c r="R4" s="9">
        <v>12</v>
      </c>
      <c r="S4" s="9">
        <v>13</v>
      </c>
      <c r="T4" s="9">
        <v>14</v>
      </c>
      <c r="U4" s="9">
        <v>15</v>
      </c>
      <c r="V4" s="9">
        <v>16</v>
      </c>
      <c r="W4" s="9">
        <v>17</v>
      </c>
      <c r="X4" s="9">
        <v>18</v>
      </c>
      <c r="Y4" s="9"/>
      <c r="Z4" s="9">
        <v>19</v>
      </c>
      <c r="AA4" s="9">
        <v>20</v>
      </c>
      <c r="AB4" s="9">
        <v>21</v>
      </c>
      <c r="AC4" s="9">
        <v>22</v>
      </c>
      <c r="AD4" s="9">
        <v>23</v>
      </c>
      <c r="AE4" s="9">
        <v>24</v>
      </c>
      <c r="AF4" s="9">
        <v>25</v>
      </c>
      <c r="AG4" s="9">
        <v>26</v>
      </c>
      <c r="AH4" s="9">
        <v>27</v>
      </c>
      <c r="AI4" s="9">
        <v>28</v>
      </c>
      <c r="AJ4" s="9">
        <v>29</v>
      </c>
      <c r="AK4" s="9">
        <v>30</v>
      </c>
      <c r="AL4" s="9">
        <v>31</v>
      </c>
      <c r="AM4" s="9">
        <v>32</v>
      </c>
      <c r="AN4" s="9">
        <v>33</v>
      </c>
      <c r="AO4" s="9">
        <v>34</v>
      </c>
      <c r="AP4" s="9">
        <v>35</v>
      </c>
      <c r="AQ4" s="9">
        <v>36</v>
      </c>
      <c r="AR4" s="9">
        <v>37</v>
      </c>
      <c r="AS4" s="9">
        <v>38</v>
      </c>
      <c r="AT4" s="9">
        <v>39</v>
      </c>
      <c r="AU4" s="9">
        <v>40</v>
      </c>
      <c r="AV4" s="9">
        <v>41</v>
      </c>
      <c r="AW4" s="9">
        <v>42</v>
      </c>
      <c r="AX4" s="9">
        <v>43</v>
      </c>
      <c r="AY4" s="9">
        <v>44</v>
      </c>
      <c r="AZ4" s="9"/>
      <c r="BA4" s="9">
        <v>45</v>
      </c>
      <c r="BB4" s="9">
        <v>46</v>
      </c>
      <c r="BC4" s="9">
        <v>47</v>
      </c>
      <c r="BD4" s="9">
        <v>48</v>
      </c>
      <c r="BE4" s="9">
        <v>49</v>
      </c>
      <c r="BF4" s="9">
        <v>50</v>
      </c>
      <c r="BG4" s="9">
        <v>51</v>
      </c>
      <c r="BH4" s="9">
        <v>52</v>
      </c>
      <c r="BI4" s="9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89"/>
      <c r="B5" s="89"/>
      <c r="C5" s="94"/>
      <c r="D5" s="92"/>
      <c r="E5" s="92"/>
      <c r="F5" s="92"/>
      <c r="G5" s="82" t="s">
        <v>18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4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89"/>
      <c r="B6" s="89"/>
      <c r="C6" s="94"/>
      <c r="D6" s="92"/>
      <c r="E6" s="92"/>
      <c r="F6" s="92"/>
      <c r="G6" s="2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6"/>
      <c r="Z6" s="16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22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89"/>
      <c r="B7" s="89"/>
      <c r="C7" s="95"/>
      <c r="D7" s="92"/>
      <c r="E7" s="92"/>
      <c r="F7" s="92"/>
      <c r="G7" s="23" t="s">
        <v>19</v>
      </c>
      <c r="H7" s="23" t="s">
        <v>19</v>
      </c>
      <c r="I7" s="23" t="s">
        <v>19</v>
      </c>
      <c r="J7" s="23" t="s">
        <v>19</v>
      </c>
      <c r="K7" s="23" t="s">
        <v>19</v>
      </c>
      <c r="L7" s="23" t="s">
        <v>19</v>
      </c>
      <c r="M7" s="23" t="s">
        <v>41</v>
      </c>
      <c r="N7" s="23" t="s">
        <v>41</v>
      </c>
      <c r="O7" s="23" t="s">
        <v>41</v>
      </c>
      <c r="P7" s="23" t="s">
        <v>41</v>
      </c>
      <c r="Q7" s="23" t="s">
        <v>41</v>
      </c>
      <c r="R7" s="23" t="s">
        <v>41</v>
      </c>
      <c r="S7" s="23" t="s">
        <v>41</v>
      </c>
      <c r="T7" s="23" t="s">
        <v>41</v>
      </c>
      <c r="U7" s="23" t="s">
        <v>41</v>
      </c>
      <c r="V7" s="23" t="s">
        <v>41</v>
      </c>
      <c r="W7" s="25" t="s">
        <v>29</v>
      </c>
      <c r="X7" s="25" t="s">
        <v>29</v>
      </c>
      <c r="Y7" s="26"/>
      <c r="Z7" s="27" t="s">
        <v>50</v>
      </c>
      <c r="AA7" s="27" t="s">
        <v>50</v>
      </c>
      <c r="AB7" s="23" t="s">
        <v>19</v>
      </c>
      <c r="AC7" s="23" t="s">
        <v>19</v>
      </c>
      <c r="AD7" s="23" t="s">
        <v>19</v>
      </c>
      <c r="AE7" s="23" t="s">
        <v>19</v>
      </c>
      <c r="AF7" s="23" t="s">
        <v>19</v>
      </c>
      <c r="AG7" s="23" t="s">
        <v>19</v>
      </c>
      <c r="AH7" s="23" t="s">
        <v>19</v>
      </c>
      <c r="AI7" s="23" t="s">
        <v>19</v>
      </c>
      <c r="AJ7" s="23" t="s">
        <v>19</v>
      </c>
      <c r="AK7" s="23" t="s">
        <v>19</v>
      </c>
      <c r="AL7" s="28" t="s">
        <v>19</v>
      </c>
      <c r="AM7" s="28" t="s">
        <v>19</v>
      </c>
      <c r="AN7" s="28" t="s">
        <v>19</v>
      </c>
      <c r="AO7" s="28" t="s">
        <v>19</v>
      </c>
      <c r="AP7" s="28" t="s">
        <v>19</v>
      </c>
      <c r="AQ7" s="28" t="s">
        <v>19</v>
      </c>
      <c r="AR7" s="28" t="s">
        <v>19</v>
      </c>
      <c r="AS7" s="23" t="s">
        <v>19</v>
      </c>
      <c r="AT7" s="23" t="s">
        <v>19</v>
      </c>
      <c r="AU7" s="23" t="s">
        <v>19</v>
      </c>
      <c r="AV7" s="28" t="s">
        <v>19</v>
      </c>
      <c r="AW7" s="29" t="s">
        <v>27</v>
      </c>
      <c r="AX7" s="30" t="s">
        <v>27</v>
      </c>
      <c r="AY7" s="30" t="s">
        <v>42</v>
      </c>
      <c r="AZ7" s="30"/>
      <c r="BA7" s="31" t="s">
        <v>50</v>
      </c>
      <c r="BB7" s="31" t="s">
        <v>50</v>
      </c>
      <c r="BC7" s="31" t="s">
        <v>50</v>
      </c>
      <c r="BD7" s="31" t="s">
        <v>50</v>
      </c>
      <c r="BE7" s="31" t="s">
        <v>50</v>
      </c>
      <c r="BF7" s="31" t="s">
        <v>50</v>
      </c>
      <c r="BG7" s="31" t="s">
        <v>50</v>
      </c>
      <c r="BH7" s="31" t="s">
        <v>50</v>
      </c>
      <c r="BI7" s="31" t="s">
        <v>50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8" customHeight="1">
      <c r="A8" s="90" t="s">
        <v>77</v>
      </c>
      <c r="B8" s="48"/>
      <c r="C8" s="48"/>
      <c r="D8" s="46"/>
      <c r="E8" s="46"/>
      <c r="F8" s="46"/>
      <c r="G8" s="8"/>
      <c r="H8" s="8"/>
      <c r="I8" s="32"/>
      <c r="J8" s="33"/>
      <c r="K8" s="23"/>
      <c r="L8" s="8"/>
      <c r="M8" s="23" t="s">
        <v>19</v>
      </c>
      <c r="N8" s="23" t="s">
        <v>19</v>
      </c>
      <c r="O8" s="23" t="s">
        <v>19</v>
      </c>
      <c r="P8" s="23" t="s">
        <v>19</v>
      </c>
      <c r="Q8" s="23" t="s">
        <v>19</v>
      </c>
      <c r="R8" s="23" t="s">
        <v>19</v>
      </c>
      <c r="S8" s="23" t="s">
        <v>19</v>
      </c>
      <c r="T8" s="23" t="s">
        <v>19</v>
      </c>
      <c r="U8" s="23" t="s">
        <v>19</v>
      </c>
      <c r="V8" s="25" t="s">
        <v>29</v>
      </c>
      <c r="W8" s="36"/>
      <c r="X8" s="26" t="s">
        <v>42</v>
      </c>
      <c r="Z8" s="30"/>
      <c r="AA8" s="23"/>
      <c r="AB8" s="8"/>
      <c r="AC8" s="8"/>
      <c r="AD8" s="8"/>
      <c r="AE8" s="8"/>
      <c r="AF8" s="24"/>
      <c r="AG8" s="24" t="s">
        <v>41</v>
      </c>
      <c r="AH8" s="24" t="s">
        <v>41</v>
      </c>
      <c r="AI8" s="24" t="s">
        <v>41</v>
      </c>
      <c r="AJ8" s="24" t="s">
        <v>41</v>
      </c>
      <c r="AK8" s="34" t="s">
        <v>41</v>
      </c>
      <c r="AL8" s="24" t="s">
        <v>41</v>
      </c>
      <c r="AM8" s="24" t="s">
        <v>41</v>
      </c>
      <c r="AN8" s="24" t="s">
        <v>41</v>
      </c>
      <c r="AO8" s="24" t="s">
        <v>41</v>
      </c>
      <c r="AP8" s="24" t="s">
        <v>41</v>
      </c>
      <c r="AQ8" s="24" t="s">
        <v>41</v>
      </c>
      <c r="AR8" s="24" t="s">
        <v>41</v>
      </c>
      <c r="AS8" s="24" t="s">
        <v>41</v>
      </c>
      <c r="AT8" s="24" t="s">
        <v>41</v>
      </c>
      <c r="AU8" s="24" t="s">
        <v>41</v>
      </c>
      <c r="AV8" s="24" t="s">
        <v>41</v>
      </c>
      <c r="AW8" s="24"/>
      <c r="AX8" s="26"/>
      <c r="AY8" s="31"/>
      <c r="AZ8" s="31"/>
      <c r="BA8" s="8"/>
      <c r="BB8" s="8"/>
      <c r="BC8" s="8"/>
      <c r="BD8" s="8"/>
      <c r="BE8" s="8"/>
      <c r="BF8" s="8"/>
      <c r="BG8" s="8"/>
      <c r="BH8" s="8"/>
      <c r="BI8" s="8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5.75" customHeight="1">
      <c r="A9" s="89"/>
      <c r="B9" s="49"/>
      <c r="C9" s="49"/>
      <c r="D9" s="47"/>
      <c r="E9" s="47"/>
      <c r="F9" s="4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25"/>
      <c r="W9" s="36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9"/>
      <c r="AZ9" s="9"/>
      <c r="BA9" s="8"/>
      <c r="BB9" s="8"/>
      <c r="BC9" s="8"/>
      <c r="BD9" s="8"/>
      <c r="BE9" s="8"/>
      <c r="BF9" s="8"/>
      <c r="BG9" s="8"/>
      <c r="BH9" s="8"/>
      <c r="BI9" s="8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s="11" customFormat="1" ht="50.25" customHeight="1">
      <c r="A10" s="89"/>
      <c r="B10" s="6" t="s">
        <v>52</v>
      </c>
      <c r="C10" s="35" t="s">
        <v>124</v>
      </c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9"/>
      <c r="AZ10" s="9"/>
      <c r="BA10" s="8"/>
      <c r="BB10" s="8"/>
      <c r="BC10" s="8"/>
      <c r="BD10" s="8"/>
      <c r="BE10" s="8"/>
      <c r="BF10" s="8"/>
      <c r="BG10" s="8"/>
      <c r="BH10" s="8"/>
      <c r="BI10" s="8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76" s="11" customFormat="1">
      <c r="A11" s="89"/>
      <c r="B11" s="12" t="s">
        <v>53</v>
      </c>
      <c r="C11" s="13" t="s">
        <v>36</v>
      </c>
      <c r="D11" s="8">
        <f>E11+F11</f>
        <v>96</v>
      </c>
      <c r="E11" s="44">
        <v>48</v>
      </c>
      <c r="F11" s="44">
        <v>48</v>
      </c>
      <c r="G11" s="8">
        <v>4</v>
      </c>
      <c r="H11" s="8">
        <v>4</v>
      </c>
      <c r="I11" s="8">
        <v>4</v>
      </c>
      <c r="J11" s="8">
        <v>4</v>
      </c>
      <c r="K11" s="8">
        <v>4</v>
      </c>
      <c r="L11" s="8">
        <v>4</v>
      </c>
      <c r="M11" s="8">
        <v>4</v>
      </c>
      <c r="N11" s="8">
        <v>4</v>
      </c>
      <c r="O11" s="8">
        <v>8</v>
      </c>
      <c r="P11" s="8">
        <v>4</v>
      </c>
      <c r="Q11" s="8">
        <v>2</v>
      </c>
      <c r="R11" s="8">
        <v>2</v>
      </c>
      <c r="S11" s="8"/>
      <c r="T11" s="8"/>
      <c r="U11" s="8"/>
      <c r="V11" s="8"/>
      <c r="W11" s="8"/>
      <c r="X11" s="8"/>
      <c r="Y11" s="8">
        <f t="shared" ref="Y11:Y33" si="0">IF(SUM(G11:X11)&gt;0,SUM(G11:X11),"")</f>
        <v>48</v>
      </c>
      <c r="Z11" s="8"/>
      <c r="AA11" s="8"/>
      <c r="AB11" s="8">
        <v>4</v>
      </c>
      <c r="AC11" s="8">
        <v>4</v>
      </c>
      <c r="AD11" s="8">
        <v>4</v>
      </c>
      <c r="AE11" s="8">
        <v>4</v>
      </c>
      <c r="AF11" s="8">
        <v>4</v>
      </c>
      <c r="AG11" s="8">
        <v>4</v>
      </c>
      <c r="AH11" s="8">
        <v>2</v>
      </c>
      <c r="AI11" s="8">
        <v>2</v>
      </c>
      <c r="AJ11" s="8">
        <v>2</v>
      </c>
      <c r="AK11" s="8">
        <v>2</v>
      </c>
      <c r="AL11" s="8">
        <v>2</v>
      </c>
      <c r="AM11" s="8">
        <v>2</v>
      </c>
      <c r="AN11" s="8">
        <v>4</v>
      </c>
      <c r="AO11" s="8">
        <v>2</v>
      </c>
      <c r="AP11" s="8">
        <v>2</v>
      </c>
      <c r="AQ11" s="8">
        <v>2</v>
      </c>
      <c r="AR11" s="8">
        <v>2</v>
      </c>
      <c r="AS11" s="33"/>
      <c r="AT11" s="33"/>
      <c r="AU11" s="33"/>
      <c r="AV11" s="33"/>
      <c r="AW11" s="8"/>
      <c r="AX11" s="8"/>
      <c r="AY11" s="8"/>
      <c r="AZ11" s="9">
        <f t="shared" ref="AZ11:AZ33" si="1">IF(SUM(Z11:AY11)&gt;0,SUM(Z11:AY11),"")</f>
        <v>48</v>
      </c>
      <c r="BA11" s="8"/>
      <c r="BB11" s="8"/>
      <c r="BC11" s="8"/>
      <c r="BD11" s="8"/>
      <c r="BE11" s="8"/>
      <c r="BF11" s="8"/>
      <c r="BG11" s="8"/>
      <c r="BH11" s="8"/>
      <c r="BI11" s="8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76" s="11" customFormat="1">
      <c r="A12" s="89"/>
      <c r="B12" s="12" t="s">
        <v>54</v>
      </c>
      <c r="C12" s="13" t="s">
        <v>37</v>
      </c>
      <c r="D12" s="8">
        <f t="shared" ref="D12:D33" si="2">E12+F12</f>
        <v>66</v>
      </c>
      <c r="E12" s="44">
        <v>30</v>
      </c>
      <c r="F12" s="44">
        <v>36</v>
      </c>
      <c r="G12" s="8">
        <v>2</v>
      </c>
      <c r="H12" s="8">
        <v>4</v>
      </c>
      <c r="I12" s="8">
        <v>2</v>
      </c>
      <c r="J12" s="8">
        <v>4</v>
      </c>
      <c r="K12" s="8">
        <v>2</v>
      </c>
      <c r="L12" s="8">
        <v>4</v>
      </c>
      <c r="M12" s="8">
        <v>2</v>
      </c>
      <c r="N12" s="8">
        <v>4</v>
      </c>
      <c r="O12" s="8">
        <v>2</v>
      </c>
      <c r="P12" s="8">
        <v>4</v>
      </c>
      <c r="Q12" s="8"/>
      <c r="R12" s="8"/>
      <c r="S12" s="8"/>
      <c r="T12" s="8"/>
      <c r="U12" s="8"/>
      <c r="V12" s="8"/>
      <c r="W12" s="8"/>
      <c r="X12" s="8"/>
      <c r="Y12" s="8">
        <f t="shared" si="0"/>
        <v>30</v>
      </c>
      <c r="Z12" s="8"/>
      <c r="AA12" s="8"/>
      <c r="AB12" s="8">
        <v>2</v>
      </c>
      <c r="AC12" s="8">
        <v>2</v>
      </c>
      <c r="AD12" s="8">
        <v>2</v>
      </c>
      <c r="AE12" s="8">
        <v>4</v>
      </c>
      <c r="AF12" s="8">
        <v>2</v>
      </c>
      <c r="AG12" s="8">
        <v>2</v>
      </c>
      <c r="AH12" s="8">
        <v>2</v>
      </c>
      <c r="AI12" s="8">
        <v>2</v>
      </c>
      <c r="AJ12" s="8">
        <v>2</v>
      </c>
      <c r="AK12" s="8">
        <v>2</v>
      </c>
      <c r="AL12" s="8">
        <v>2</v>
      </c>
      <c r="AM12" s="8">
        <v>2</v>
      </c>
      <c r="AN12" s="8">
        <v>2</v>
      </c>
      <c r="AO12" s="8">
        <v>2</v>
      </c>
      <c r="AP12" s="8">
        <v>2</v>
      </c>
      <c r="AQ12" s="8">
        <v>2</v>
      </c>
      <c r="AR12" s="8">
        <v>2</v>
      </c>
      <c r="AS12" s="8"/>
      <c r="AT12" s="8"/>
      <c r="AU12" s="8"/>
      <c r="AV12" s="8"/>
      <c r="AW12" s="8"/>
      <c r="AX12" s="8"/>
      <c r="AY12" s="8"/>
      <c r="AZ12" s="9">
        <f t="shared" si="1"/>
        <v>36</v>
      </c>
      <c r="BA12" s="8"/>
      <c r="BB12" s="8"/>
      <c r="BC12" s="8"/>
      <c r="BD12" s="8"/>
      <c r="BE12" s="8"/>
      <c r="BF12" s="8"/>
      <c r="BG12" s="8"/>
      <c r="BH12" s="8"/>
      <c r="BI12" s="8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76" s="11" customFormat="1" ht="30">
      <c r="A13" s="89"/>
      <c r="B13" s="14" t="s">
        <v>55</v>
      </c>
      <c r="C13" s="15" t="s">
        <v>61</v>
      </c>
      <c r="D13" s="8">
        <f t="shared" si="2"/>
        <v>0</v>
      </c>
      <c r="E13" s="45"/>
      <c r="F13" s="44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 t="str">
        <f t="shared" si="0"/>
        <v/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9" t="str">
        <f t="shared" si="1"/>
        <v/>
      </c>
      <c r="BA13" s="8"/>
      <c r="BB13" s="8"/>
      <c r="BC13" s="8"/>
      <c r="BD13" s="8"/>
      <c r="BE13" s="8"/>
      <c r="BF13" s="8"/>
      <c r="BG13" s="8"/>
      <c r="BH13" s="8"/>
      <c r="BI13" s="8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76" s="11" customFormat="1">
      <c r="A14" s="89"/>
      <c r="B14" s="12" t="s">
        <v>56</v>
      </c>
      <c r="C14" s="13" t="s">
        <v>38</v>
      </c>
      <c r="D14" s="8">
        <f t="shared" si="2"/>
        <v>86</v>
      </c>
      <c r="E14" s="44">
        <v>44</v>
      </c>
      <c r="F14" s="44">
        <v>42</v>
      </c>
      <c r="G14" s="8">
        <v>4</v>
      </c>
      <c r="H14" s="8">
        <v>4</v>
      </c>
      <c r="I14" s="8">
        <v>4</v>
      </c>
      <c r="J14" s="8">
        <v>4</v>
      </c>
      <c r="K14" s="8">
        <v>4</v>
      </c>
      <c r="L14" s="8">
        <v>4</v>
      </c>
      <c r="M14" s="8">
        <v>6</v>
      </c>
      <c r="N14" s="8">
        <v>4</v>
      </c>
      <c r="O14" s="8">
        <v>6</v>
      </c>
      <c r="P14" s="8">
        <v>4</v>
      </c>
      <c r="Q14" s="8"/>
      <c r="R14" s="8"/>
      <c r="S14" s="8"/>
      <c r="T14" s="8"/>
      <c r="U14" s="8"/>
      <c r="V14" s="8"/>
      <c r="W14" s="8"/>
      <c r="X14" s="8"/>
      <c r="Y14" s="8">
        <f t="shared" si="0"/>
        <v>44</v>
      </c>
      <c r="Z14" s="8"/>
      <c r="AA14" s="8"/>
      <c r="AB14" s="8">
        <v>2</v>
      </c>
      <c r="AC14" s="8">
        <v>2</v>
      </c>
      <c r="AD14" s="8">
        <v>2</v>
      </c>
      <c r="AE14" s="8">
        <v>2</v>
      </c>
      <c r="AF14" s="8">
        <v>2</v>
      </c>
      <c r="AG14" s="8">
        <v>2</v>
      </c>
      <c r="AH14" s="8">
        <v>2</v>
      </c>
      <c r="AI14" s="8">
        <v>2</v>
      </c>
      <c r="AJ14" s="8">
        <v>2</v>
      </c>
      <c r="AK14" s="8">
        <v>2</v>
      </c>
      <c r="AL14" s="8">
        <v>2</v>
      </c>
      <c r="AM14" s="8">
        <v>2</v>
      </c>
      <c r="AN14" s="8">
        <v>2</v>
      </c>
      <c r="AO14" s="8">
        <v>2</v>
      </c>
      <c r="AP14" s="8">
        <v>2</v>
      </c>
      <c r="AQ14" s="8">
        <v>2</v>
      </c>
      <c r="AR14" s="8">
        <v>2</v>
      </c>
      <c r="AS14" s="8">
        <v>2</v>
      </c>
      <c r="AT14" s="8">
        <v>2</v>
      </c>
      <c r="AU14" s="8">
        <v>2</v>
      </c>
      <c r="AV14" s="8">
        <v>2</v>
      </c>
      <c r="AW14" s="8"/>
      <c r="AX14" s="8"/>
      <c r="AY14" s="8"/>
      <c r="AZ14" s="9">
        <f t="shared" si="1"/>
        <v>42</v>
      </c>
      <c r="BA14" s="8"/>
      <c r="BB14" s="8"/>
      <c r="BC14" s="8"/>
      <c r="BD14" s="8"/>
      <c r="BE14" s="8"/>
      <c r="BF14" s="8"/>
      <c r="BG14" s="8"/>
      <c r="BH14" s="8"/>
      <c r="BI14" s="8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76" s="11" customFormat="1">
      <c r="A15" s="89"/>
      <c r="B15" s="14" t="s">
        <v>39</v>
      </c>
      <c r="C15" s="15" t="s">
        <v>40</v>
      </c>
      <c r="D15" s="8">
        <f t="shared" si="2"/>
        <v>0</v>
      </c>
      <c r="E15" s="45"/>
      <c r="F15" s="4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 t="str">
        <f t="shared" si="0"/>
        <v/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9" t="str">
        <f t="shared" si="1"/>
        <v/>
      </c>
      <c r="BA15" s="8"/>
      <c r="BB15" s="8"/>
      <c r="BC15" s="8"/>
      <c r="BD15" s="8"/>
      <c r="BE15" s="8"/>
      <c r="BF15" s="8"/>
      <c r="BG15" s="8"/>
      <c r="BH15" s="8"/>
      <c r="BI15" s="8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76" s="11" customFormat="1" ht="30">
      <c r="A16" s="89"/>
      <c r="B16" s="14" t="s">
        <v>59</v>
      </c>
      <c r="C16" s="15" t="s">
        <v>60</v>
      </c>
      <c r="D16" s="8">
        <f t="shared" si="2"/>
        <v>0</v>
      </c>
      <c r="E16" s="45"/>
      <c r="F16" s="45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 t="str">
        <f t="shared" si="0"/>
        <v/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9" t="str">
        <f t="shared" si="1"/>
        <v/>
      </c>
      <c r="BA16" s="8"/>
      <c r="BB16" s="8"/>
      <c r="BC16" s="8"/>
      <c r="BD16" s="8"/>
      <c r="BE16" s="8"/>
      <c r="BF16" s="8"/>
      <c r="BG16" s="8"/>
      <c r="BH16" s="8"/>
      <c r="BI16" s="8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</row>
    <row r="17" spans="1:76" s="11" customFormat="1">
      <c r="A17" s="89"/>
      <c r="B17" s="12" t="s">
        <v>62</v>
      </c>
      <c r="C17" s="13" t="s">
        <v>63</v>
      </c>
      <c r="D17" s="8">
        <f t="shared" si="2"/>
        <v>82</v>
      </c>
      <c r="E17" s="44"/>
      <c r="F17" s="44">
        <v>82</v>
      </c>
      <c r="G17" s="33"/>
      <c r="H17" s="33"/>
      <c r="I17" s="33"/>
      <c r="J17" s="33"/>
      <c r="K17" s="33"/>
      <c r="L17" s="33"/>
      <c r="M17" s="33"/>
      <c r="N17" s="33"/>
      <c r="O17" s="33"/>
      <c r="P17" s="8"/>
      <c r="Q17" s="8"/>
      <c r="R17" s="8"/>
      <c r="S17" s="8"/>
      <c r="T17" s="8"/>
      <c r="U17" s="8"/>
      <c r="V17" s="8"/>
      <c r="W17" s="8"/>
      <c r="X17" s="8"/>
      <c r="Y17" s="8" t="str">
        <f t="shared" si="0"/>
        <v/>
      </c>
      <c r="Z17" s="8"/>
      <c r="AA17" s="8"/>
      <c r="AB17" s="8">
        <v>2</v>
      </c>
      <c r="AC17" s="8">
        <v>2</v>
      </c>
      <c r="AD17" s="8">
        <v>4</v>
      </c>
      <c r="AE17" s="8">
        <v>8</v>
      </c>
      <c r="AF17" s="8">
        <v>6</v>
      </c>
      <c r="AG17" s="8">
        <v>4</v>
      </c>
      <c r="AH17" s="8">
        <v>4</v>
      </c>
      <c r="AI17" s="8">
        <v>4</v>
      </c>
      <c r="AJ17" s="8">
        <v>4</v>
      </c>
      <c r="AK17" s="8">
        <v>4</v>
      </c>
      <c r="AL17" s="8">
        <v>4</v>
      </c>
      <c r="AM17" s="8">
        <v>4</v>
      </c>
      <c r="AN17" s="8">
        <v>2</v>
      </c>
      <c r="AO17" s="8">
        <v>4</v>
      </c>
      <c r="AP17" s="8">
        <v>4</v>
      </c>
      <c r="AQ17" s="8">
        <v>4</v>
      </c>
      <c r="AR17" s="8">
        <v>2</v>
      </c>
      <c r="AS17" s="8">
        <v>6</v>
      </c>
      <c r="AT17" s="8">
        <v>2</v>
      </c>
      <c r="AU17" s="8">
        <v>2</v>
      </c>
      <c r="AV17" s="8">
        <v>6</v>
      </c>
      <c r="AW17" s="8"/>
      <c r="AX17" s="8"/>
      <c r="AY17" s="8"/>
      <c r="AZ17" s="9">
        <f t="shared" si="1"/>
        <v>82</v>
      </c>
      <c r="BA17" s="8"/>
      <c r="BB17" s="8"/>
      <c r="BC17" s="8"/>
      <c r="BD17" s="8"/>
      <c r="BE17" s="8"/>
      <c r="BF17" s="8"/>
      <c r="BG17" s="8"/>
      <c r="BH17" s="8"/>
      <c r="BI17" s="8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</row>
    <row r="18" spans="1:76" s="11" customFormat="1" ht="30">
      <c r="A18" s="89"/>
      <c r="B18" s="12" t="s">
        <v>64</v>
      </c>
      <c r="C18" s="13" t="s">
        <v>123</v>
      </c>
      <c r="D18" s="8">
        <f t="shared" si="2"/>
        <v>48</v>
      </c>
      <c r="E18" s="8">
        <v>48</v>
      </c>
      <c r="F18" s="8"/>
      <c r="G18" s="8">
        <v>2</v>
      </c>
      <c r="H18" s="8">
        <v>4</v>
      </c>
      <c r="I18" s="8">
        <v>4</v>
      </c>
      <c r="J18" s="8">
        <v>2</v>
      </c>
      <c r="K18" s="8">
        <v>2</v>
      </c>
      <c r="L18" s="8">
        <v>4</v>
      </c>
      <c r="M18" s="8">
        <v>4</v>
      </c>
      <c r="N18" s="8">
        <v>6</v>
      </c>
      <c r="O18" s="8">
        <v>4</v>
      </c>
      <c r="P18" s="8">
        <v>8</v>
      </c>
      <c r="Q18" s="8">
        <v>2</v>
      </c>
      <c r="R18" s="8">
        <v>2</v>
      </c>
      <c r="S18" s="8">
        <v>4</v>
      </c>
      <c r="T18" s="8"/>
      <c r="U18" s="8"/>
      <c r="V18" s="8"/>
      <c r="W18" s="8"/>
      <c r="X18" s="8"/>
      <c r="Y18" s="8">
        <f t="shared" si="0"/>
        <v>48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9" t="str">
        <f t="shared" si="1"/>
        <v/>
      </c>
      <c r="BA18" s="8"/>
      <c r="BB18" s="8"/>
      <c r="BC18" s="8"/>
      <c r="BD18" s="8"/>
      <c r="BE18" s="8"/>
      <c r="BF18" s="8"/>
      <c r="BG18" s="8"/>
      <c r="BH18" s="8"/>
      <c r="BI18" s="8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 s="11" customFormat="1" ht="30">
      <c r="A19" s="89"/>
      <c r="B19" s="12" t="s">
        <v>145</v>
      </c>
      <c r="C19" s="13" t="s">
        <v>125</v>
      </c>
      <c r="D19" s="8">
        <f t="shared" si="2"/>
        <v>32</v>
      </c>
      <c r="E19" s="44">
        <v>32</v>
      </c>
      <c r="F19" s="8"/>
      <c r="G19" s="8">
        <v>2</v>
      </c>
      <c r="H19" s="8">
        <v>4</v>
      </c>
      <c r="I19" s="8">
        <v>4</v>
      </c>
      <c r="J19" s="8">
        <v>4</v>
      </c>
      <c r="K19" s="8">
        <v>4</v>
      </c>
      <c r="L19" s="8">
        <v>4</v>
      </c>
      <c r="M19" s="8">
        <v>4</v>
      </c>
      <c r="N19" s="8">
        <v>4</v>
      </c>
      <c r="O19" s="8">
        <v>2</v>
      </c>
      <c r="P19" s="8"/>
      <c r="Q19" s="8"/>
      <c r="R19" s="8"/>
      <c r="S19" s="8"/>
      <c r="T19" s="8"/>
      <c r="U19" s="8"/>
      <c r="V19" s="8"/>
      <c r="W19" s="8"/>
      <c r="X19" s="8"/>
      <c r="Y19" s="8">
        <f>IF(SUM(G19:X19)&gt;0,SUM(G19:X19),"")</f>
        <v>32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9" t="str">
        <f t="shared" si="1"/>
        <v/>
      </c>
      <c r="BA19" s="8"/>
      <c r="BB19" s="8"/>
      <c r="BC19" s="8"/>
      <c r="BD19" s="8"/>
      <c r="BE19" s="8"/>
      <c r="BF19" s="8"/>
      <c r="BG19" s="8"/>
      <c r="BH19" s="8"/>
      <c r="BI19" s="8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76" s="11" customFormat="1" ht="40.5" customHeight="1">
      <c r="A20" s="89"/>
      <c r="B20" s="12" t="s">
        <v>146</v>
      </c>
      <c r="C20" s="13" t="s">
        <v>126</v>
      </c>
      <c r="D20" s="8">
        <f t="shared" si="2"/>
        <v>32</v>
      </c>
      <c r="E20" s="8"/>
      <c r="F20" s="8">
        <v>32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 t="str">
        <f t="shared" si="0"/>
        <v/>
      </c>
      <c r="Z20" s="8"/>
      <c r="AA20" s="8"/>
      <c r="AB20" s="8">
        <v>2</v>
      </c>
      <c r="AC20" s="8">
        <v>2</v>
      </c>
      <c r="AD20" s="8">
        <v>2</v>
      </c>
      <c r="AE20" s="8">
        <v>4</v>
      </c>
      <c r="AF20" s="8">
        <v>2</v>
      </c>
      <c r="AG20" s="8">
        <v>2</v>
      </c>
      <c r="AH20" s="8">
        <v>2</v>
      </c>
      <c r="AI20" s="8">
        <v>2</v>
      </c>
      <c r="AJ20" s="8">
        <v>2</v>
      </c>
      <c r="AK20" s="8">
        <v>2</v>
      </c>
      <c r="AL20" s="8">
        <v>2</v>
      </c>
      <c r="AM20" s="8">
        <v>2</v>
      </c>
      <c r="AN20" s="8">
        <v>2</v>
      </c>
      <c r="AO20" s="8">
        <v>2</v>
      </c>
      <c r="AP20" s="8">
        <v>2</v>
      </c>
      <c r="AQ20" s="8"/>
      <c r="AR20" s="8"/>
      <c r="AS20" s="8"/>
      <c r="AT20" s="8"/>
      <c r="AU20" s="8"/>
      <c r="AV20" s="8"/>
      <c r="AW20" s="8"/>
      <c r="AX20" s="8"/>
      <c r="AY20" s="8"/>
      <c r="AZ20" s="9">
        <f t="shared" si="1"/>
        <v>32</v>
      </c>
      <c r="BA20" s="8"/>
      <c r="BB20" s="8"/>
      <c r="BC20" s="8"/>
      <c r="BD20" s="8"/>
      <c r="BE20" s="8"/>
      <c r="BF20" s="8"/>
      <c r="BG20" s="8"/>
      <c r="BH20" s="8"/>
      <c r="BI20" s="8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</row>
    <row r="21" spans="1:76" s="11" customFormat="1" ht="22.5" customHeight="1">
      <c r="A21" s="89"/>
      <c r="B21" s="14" t="s">
        <v>57</v>
      </c>
      <c r="C21" s="15" t="s">
        <v>58</v>
      </c>
      <c r="D21" s="8">
        <f t="shared" si="2"/>
        <v>0</v>
      </c>
      <c r="E21" s="9"/>
      <c r="F21" s="9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 t="str">
        <f t="shared" si="0"/>
        <v/>
      </c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9" t="str">
        <f t="shared" si="1"/>
        <v/>
      </c>
      <c r="BA21" s="8"/>
      <c r="BB21" s="8"/>
      <c r="BC21" s="8"/>
      <c r="BD21" s="8"/>
      <c r="BE21" s="8"/>
      <c r="BF21" s="8"/>
      <c r="BG21" s="8"/>
      <c r="BH21" s="8"/>
      <c r="BI21" s="8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</row>
    <row r="22" spans="1:76" s="11" customFormat="1">
      <c r="A22" s="89"/>
      <c r="B22" s="9" t="s">
        <v>65</v>
      </c>
      <c r="C22" s="9" t="s">
        <v>66</v>
      </c>
      <c r="D22" s="8">
        <f t="shared" si="2"/>
        <v>0</v>
      </c>
      <c r="E22" s="9"/>
      <c r="F22" s="9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 t="str">
        <f t="shared" si="0"/>
        <v/>
      </c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9" t="str">
        <f t="shared" si="1"/>
        <v/>
      </c>
      <c r="BA22" s="8"/>
      <c r="BB22" s="8"/>
      <c r="BC22" s="8"/>
      <c r="BD22" s="8"/>
      <c r="BE22" s="8"/>
      <c r="BF22" s="8"/>
      <c r="BG22" s="8"/>
      <c r="BH22" s="8"/>
      <c r="BI22" s="8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</row>
    <row r="23" spans="1:76" s="11" customFormat="1">
      <c r="A23" s="89"/>
      <c r="B23" s="13" t="s">
        <v>73</v>
      </c>
      <c r="C23" s="13" t="s">
        <v>67</v>
      </c>
      <c r="D23" s="8">
        <f t="shared" si="2"/>
        <v>90</v>
      </c>
      <c r="E23" s="8">
        <v>90</v>
      </c>
      <c r="F23" s="9"/>
      <c r="G23" s="8">
        <v>4</v>
      </c>
      <c r="H23" s="8">
        <v>2</v>
      </c>
      <c r="I23" s="8">
        <v>4</v>
      </c>
      <c r="J23" s="8">
        <v>4</v>
      </c>
      <c r="K23" s="8">
        <v>4</v>
      </c>
      <c r="L23" s="8">
        <v>4</v>
      </c>
      <c r="M23" s="8">
        <v>12</v>
      </c>
      <c r="N23" s="8">
        <v>12</v>
      </c>
      <c r="O23" s="8">
        <v>12</v>
      </c>
      <c r="P23" s="8">
        <v>12</v>
      </c>
      <c r="Q23" s="8">
        <v>10</v>
      </c>
      <c r="R23" s="8">
        <v>10</v>
      </c>
      <c r="S23" s="8"/>
      <c r="T23" s="8"/>
      <c r="U23" s="8"/>
      <c r="V23" s="8"/>
      <c r="W23" s="8"/>
      <c r="X23" s="8"/>
      <c r="Y23" s="8">
        <f t="shared" si="0"/>
        <v>90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9" t="str">
        <f t="shared" si="1"/>
        <v/>
      </c>
      <c r="BA23" s="8"/>
      <c r="BB23" s="8"/>
      <c r="BC23" s="8"/>
      <c r="BD23" s="8"/>
      <c r="BE23" s="8"/>
      <c r="BF23" s="8"/>
      <c r="BG23" s="8"/>
      <c r="BH23" s="8"/>
      <c r="BI23" s="8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1:76" s="11" customFormat="1">
      <c r="A24" s="89"/>
      <c r="B24" s="13" t="s">
        <v>73</v>
      </c>
      <c r="C24" s="13" t="s">
        <v>74</v>
      </c>
      <c r="D24" s="8">
        <f t="shared" si="2"/>
        <v>0</v>
      </c>
      <c r="E24" s="8"/>
      <c r="F24" s="9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 t="str">
        <f t="shared" si="0"/>
        <v/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9" t="str">
        <f t="shared" si="1"/>
        <v/>
      </c>
      <c r="BA24" s="8"/>
      <c r="BB24" s="8"/>
      <c r="BC24" s="8"/>
      <c r="BD24" s="8"/>
      <c r="BE24" s="8"/>
      <c r="BF24" s="8"/>
      <c r="BG24" s="8"/>
      <c r="BH24" s="8"/>
      <c r="BI24" s="8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</row>
    <row r="25" spans="1:76" s="11" customFormat="1">
      <c r="A25" s="89"/>
      <c r="B25" s="13" t="s">
        <v>73</v>
      </c>
      <c r="C25" s="13" t="s">
        <v>75</v>
      </c>
      <c r="D25" s="8">
        <f t="shared" si="2"/>
        <v>50</v>
      </c>
      <c r="E25" s="8">
        <v>50</v>
      </c>
      <c r="F25" s="9"/>
      <c r="G25" s="8"/>
      <c r="H25" s="8">
        <v>4</v>
      </c>
      <c r="I25" s="8">
        <v>4</v>
      </c>
      <c r="J25" s="8">
        <v>4</v>
      </c>
      <c r="K25" s="8">
        <v>4</v>
      </c>
      <c r="L25" s="8">
        <v>4</v>
      </c>
      <c r="M25" s="8">
        <v>4</v>
      </c>
      <c r="N25" s="8">
        <v>2</v>
      </c>
      <c r="O25" s="8">
        <v>2</v>
      </c>
      <c r="P25" s="8">
        <v>4</v>
      </c>
      <c r="Q25" s="8">
        <v>18</v>
      </c>
      <c r="R25" s="8"/>
      <c r="S25" s="8"/>
      <c r="T25" s="8"/>
      <c r="U25" s="8"/>
      <c r="V25" s="8"/>
      <c r="W25" s="8"/>
      <c r="X25" s="8"/>
      <c r="Y25" s="8">
        <f t="shared" si="0"/>
        <v>50</v>
      </c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9" t="str">
        <f t="shared" si="1"/>
        <v/>
      </c>
      <c r="BA25" s="8"/>
      <c r="BB25" s="8"/>
      <c r="BC25" s="8"/>
      <c r="BD25" s="8"/>
      <c r="BE25" s="8"/>
      <c r="BF25" s="8"/>
      <c r="BG25" s="8"/>
      <c r="BH25" s="8"/>
      <c r="BI25" s="8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</row>
    <row r="26" spans="1:76" s="11" customFormat="1" ht="30">
      <c r="A26" s="89"/>
      <c r="B26" s="13" t="s">
        <v>73</v>
      </c>
      <c r="C26" s="13" t="s">
        <v>76</v>
      </c>
      <c r="D26" s="8">
        <f t="shared" si="2"/>
        <v>0</v>
      </c>
      <c r="E26" s="8"/>
      <c r="F26" s="9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 t="str">
        <f t="shared" si="0"/>
        <v/>
      </c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9" t="str">
        <f t="shared" si="1"/>
        <v/>
      </c>
      <c r="BA26" s="8"/>
      <c r="BB26" s="8"/>
      <c r="BC26" s="8"/>
      <c r="BD26" s="8"/>
      <c r="BE26" s="8"/>
      <c r="BF26" s="8"/>
      <c r="BG26" s="8"/>
      <c r="BH26" s="8"/>
      <c r="BI26" s="8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s="11" customFormat="1" ht="62.25" customHeight="1">
      <c r="A27" s="89"/>
      <c r="B27" s="12" t="s">
        <v>68</v>
      </c>
      <c r="C27" s="13" t="s">
        <v>127</v>
      </c>
      <c r="D27" s="8">
        <f t="shared" si="2"/>
        <v>202</v>
      </c>
      <c r="E27" s="8">
        <v>78</v>
      </c>
      <c r="F27" s="8">
        <v>124</v>
      </c>
      <c r="G27" s="8"/>
      <c r="H27" s="8">
        <v>4</v>
      </c>
      <c r="I27" s="8">
        <v>4</v>
      </c>
      <c r="J27" s="8">
        <v>4</v>
      </c>
      <c r="K27" s="8">
        <v>6</v>
      </c>
      <c r="L27" s="8">
        <v>6</v>
      </c>
      <c r="M27" s="8"/>
      <c r="N27" s="8"/>
      <c r="O27" s="8"/>
      <c r="P27" s="8"/>
      <c r="Q27" s="8">
        <v>4</v>
      </c>
      <c r="R27" s="8">
        <v>22</v>
      </c>
      <c r="S27" s="8">
        <v>24</v>
      </c>
      <c r="T27" s="8">
        <v>4</v>
      </c>
      <c r="U27" s="8"/>
      <c r="V27" s="8"/>
      <c r="W27" s="8"/>
      <c r="X27" s="8"/>
      <c r="Y27" s="8">
        <f t="shared" si="0"/>
        <v>78</v>
      </c>
      <c r="Z27" s="8"/>
      <c r="AA27" s="8"/>
      <c r="AB27" s="8">
        <v>4</v>
      </c>
      <c r="AC27" s="8">
        <v>4</v>
      </c>
      <c r="AD27" s="8">
        <v>4</v>
      </c>
      <c r="AE27" s="8">
        <v>4</v>
      </c>
      <c r="AF27" s="8">
        <v>4</v>
      </c>
      <c r="AG27" s="8">
        <v>22</v>
      </c>
      <c r="AH27" s="8">
        <v>24</v>
      </c>
      <c r="AI27" s="8">
        <v>24</v>
      </c>
      <c r="AJ27" s="8">
        <v>24</v>
      </c>
      <c r="AK27" s="8">
        <v>10</v>
      </c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9">
        <f t="shared" si="1"/>
        <v>124</v>
      </c>
      <c r="BA27" s="8"/>
      <c r="BB27" s="8"/>
      <c r="BC27" s="8"/>
      <c r="BD27" s="8"/>
      <c r="BE27" s="8"/>
      <c r="BF27" s="8"/>
      <c r="BG27" s="8"/>
      <c r="BH27" s="8"/>
      <c r="BI27" s="8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76" s="11" customFormat="1" ht="45">
      <c r="A28" s="89"/>
      <c r="B28" s="12" t="s">
        <v>69</v>
      </c>
      <c r="C28" s="13" t="s">
        <v>70</v>
      </c>
      <c r="D28" s="8">
        <f t="shared" si="2"/>
        <v>182</v>
      </c>
      <c r="E28" s="8">
        <v>62</v>
      </c>
      <c r="F28" s="8">
        <v>120</v>
      </c>
      <c r="G28" s="8"/>
      <c r="H28" s="8">
        <v>6</v>
      </c>
      <c r="I28" s="8">
        <v>6</v>
      </c>
      <c r="J28" s="8">
        <v>6</v>
      </c>
      <c r="K28" s="8">
        <v>6</v>
      </c>
      <c r="L28" s="8"/>
      <c r="M28" s="8"/>
      <c r="N28" s="8"/>
      <c r="O28" s="8"/>
      <c r="P28" s="8"/>
      <c r="Q28" s="8"/>
      <c r="R28" s="8"/>
      <c r="S28" s="8">
        <v>8</v>
      </c>
      <c r="T28" s="8">
        <v>30</v>
      </c>
      <c r="U28" s="8"/>
      <c r="V28" s="8"/>
      <c r="W28" s="8"/>
      <c r="X28" s="8"/>
      <c r="Y28" s="8">
        <f t="shared" si="0"/>
        <v>62</v>
      </c>
      <c r="Z28" s="8"/>
      <c r="AA28" s="8"/>
      <c r="AB28" s="8">
        <v>18</v>
      </c>
      <c r="AC28" s="8">
        <v>8</v>
      </c>
      <c r="AD28" s="8"/>
      <c r="AE28" s="8"/>
      <c r="AF28" s="8"/>
      <c r="AG28" s="8"/>
      <c r="AH28" s="8"/>
      <c r="AI28" s="8"/>
      <c r="AJ28" s="8"/>
      <c r="AK28" s="8">
        <v>14</v>
      </c>
      <c r="AL28" s="8">
        <v>24</v>
      </c>
      <c r="AM28" s="8">
        <v>24</v>
      </c>
      <c r="AN28" s="8">
        <v>24</v>
      </c>
      <c r="AO28" s="8">
        <v>8</v>
      </c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9">
        <f t="shared" si="1"/>
        <v>120</v>
      </c>
      <c r="BA28" s="8"/>
      <c r="BB28" s="8"/>
      <c r="BC28" s="8"/>
      <c r="BD28" s="8"/>
      <c r="BE28" s="8"/>
      <c r="BF28" s="8"/>
      <c r="BG28" s="8"/>
      <c r="BH28" s="8"/>
      <c r="BI28" s="8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</row>
    <row r="29" spans="1:76" s="11" customFormat="1" ht="45">
      <c r="A29" s="89"/>
      <c r="B29" s="12" t="s">
        <v>81</v>
      </c>
      <c r="C29" s="13" t="s">
        <v>120</v>
      </c>
      <c r="D29" s="8">
        <f t="shared" si="2"/>
        <v>150</v>
      </c>
      <c r="E29" s="8">
        <v>58</v>
      </c>
      <c r="F29" s="8">
        <v>92</v>
      </c>
      <c r="G29" s="8"/>
      <c r="H29" s="8"/>
      <c r="I29" s="8"/>
      <c r="J29" s="8"/>
      <c r="K29" s="8"/>
      <c r="L29" s="8">
        <v>2</v>
      </c>
      <c r="M29" s="8"/>
      <c r="N29" s="8"/>
      <c r="O29" s="8"/>
      <c r="P29" s="8"/>
      <c r="Q29" s="8"/>
      <c r="R29" s="8"/>
      <c r="S29" s="8"/>
      <c r="T29" s="8">
        <v>2</v>
      </c>
      <c r="U29" s="8">
        <v>36</v>
      </c>
      <c r="V29" s="8">
        <v>18</v>
      </c>
      <c r="W29" s="8"/>
      <c r="X29" s="8"/>
      <c r="Y29" s="8">
        <f t="shared" si="0"/>
        <v>58</v>
      </c>
      <c r="Z29" s="8"/>
      <c r="AA29" s="8"/>
      <c r="AB29" s="8"/>
      <c r="AC29" s="8">
        <v>10</v>
      </c>
      <c r="AD29" s="8">
        <v>16</v>
      </c>
      <c r="AE29" s="8">
        <v>6</v>
      </c>
      <c r="AF29" s="8"/>
      <c r="AG29" s="8"/>
      <c r="AH29" s="8"/>
      <c r="AI29" s="8"/>
      <c r="AJ29" s="8"/>
      <c r="AK29" s="8"/>
      <c r="AL29" s="8"/>
      <c r="AM29" s="8"/>
      <c r="AN29" s="8"/>
      <c r="AO29" s="8">
        <v>16</v>
      </c>
      <c r="AP29" s="8">
        <v>24</v>
      </c>
      <c r="AQ29" s="8">
        <v>20</v>
      </c>
      <c r="AR29" s="8"/>
      <c r="AS29" s="8"/>
      <c r="AT29" s="8"/>
      <c r="AU29" s="8"/>
      <c r="AV29" s="8"/>
      <c r="AW29" s="8"/>
      <c r="AX29" s="8"/>
      <c r="AY29" s="8"/>
      <c r="AZ29" s="9">
        <f t="shared" si="1"/>
        <v>92</v>
      </c>
      <c r="BA29" s="8"/>
      <c r="BB29" s="8"/>
      <c r="BC29" s="8"/>
      <c r="BD29" s="8"/>
      <c r="BE29" s="8"/>
      <c r="BF29" s="8"/>
      <c r="BG29" s="8"/>
      <c r="BH29" s="8"/>
      <c r="BI29" s="8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</row>
    <row r="30" spans="1:76" s="11" customFormat="1" ht="60">
      <c r="A30" s="89"/>
      <c r="B30" s="12" t="s">
        <v>129</v>
      </c>
      <c r="C30" s="13" t="s">
        <v>128</v>
      </c>
      <c r="D30" s="8">
        <f t="shared" si="2"/>
        <v>86</v>
      </c>
      <c r="E30" s="8"/>
      <c r="F30" s="8">
        <v>86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 t="str">
        <f t="shared" si="0"/>
        <v/>
      </c>
      <c r="Z30" s="8"/>
      <c r="AA30" s="8"/>
      <c r="AB30" s="8">
        <v>2</v>
      </c>
      <c r="AC30" s="8">
        <v>2</v>
      </c>
      <c r="AD30" s="8">
        <v>2</v>
      </c>
      <c r="AE30" s="8">
        <v>4</v>
      </c>
      <c r="AF30" s="8">
        <v>16</v>
      </c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>
        <v>6</v>
      </c>
      <c r="AR30" s="8">
        <v>14</v>
      </c>
      <c r="AS30" s="8">
        <v>14</v>
      </c>
      <c r="AT30" s="8">
        <v>14</v>
      </c>
      <c r="AU30" s="8">
        <v>12</v>
      </c>
      <c r="AV30" s="8"/>
      <c r="AW30" s="8"/>
      <c r="AX30" s="8"/>
      <c r="AY30" s="8"/>
      <c r="AZ30" s="9">
        <f t="shared" si="1"/>
        <v>86</v>
      </c>
      <c r="BA30" s="8"/>
      <c r="BB30" s="8"/>
      <c r="BC30" s="8"/>
      <c r="BD30" s="8"/>
      <c r="BE30" s="8"/>
      <c r="BF30" s="8"/>
      <c r="BG30" s="8"/>
      <c r="BH30" s="8"/>
      <c r="BI30" s="8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</row>
    <row r="31" spans="1:76" s="11" customFormat="1" ht="45">
      <c r="A31" s="89"/>
      <c r="B31" s="12" t="s">
        <v>71</v>
      </c>
      <c r="C31" s="13" t="s">
        <v>72</v>
      </c>
      <c r="D31" s="8">
        <f t="shared" si="2"/>
        <v>94</v>
      </c>
      <c r="E31" s="8"/>
      <c r="F31" s="8">
        <v>94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 t="str">
        <f t="shared" si="0"/>
        <v/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>
        <v>14</v>
      </c>
      <c r="AS31" s="8">
        <v>14</v>
      </c>
      <c r="AT31" s="8">
        <v>18</v>
      </c>
      <c r="AU31" s="8">
        <v>20</v>
      </c>
      <c r="AV31" s="8">
        <v>28</v>
      </c>
      <c r="AW31" s="8"/>
      <c r="AX31" s="8"/>
      <c r="AY31" s="8"/>
      <c r="AZ31" s="9">
        <f t="shared" si="1"/>
        <v>94</v>
      </c>
      <c r="BA31" s="8"/>
      <c r="BB31" s="8"/>
      <c r="BC31" s="8"/>
      <c r="BD31" s="8"/>
      <c r="BE31" s="8"/>
      <c r="BF31" s="8"/>
      <c r="BG31" s="8"/>
      <c r="BH31" s="8"/>
      <c r="BI31" s="8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</row>
    <row r="32" spans="1:76" s="11" customFormat="1">
      <c r="A32" s="89"/>
      <c r="B32" s="12" t="s">
        <v>121</v>
      </c>
      <c r="C32" s="13" t="s">
        <v>28</v>
      </c>
      <c r="D32" s="8">
        <f t="shared" si="2"/>
        <v>72</v>
      </c>
      <c r="E32" s="8">
        <v>72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v>18</v>
      </c>
      <c r="W32" s="8">
        <v>36</v>
      </c>
      <c r="X32" s="8">
        <v>18</v>
      </c>
      <c r="Y32" s="8">
        <f t="shared" si="0"/>
        <v>72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9" t="str">
        <f t="shared" si="1"/>
        <v/>
      </c>
      <c r="BA32" s="8"/>
      <c r="BB32" s="8"/>
      <c r="BC32" s="8"/>
      <c r="BD32" s="8"/>
      <c r="BE32" s="8"/>
      <c r="BF32" s="8"/>
      <c r="BG32" s="8"/>
      <c r="BH32" s="8"/>
      <c r="BI32" s="8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</row>
    <row r="33" spans="1:76" s="11" customFormat="1" ht="30.75" customHeight="1">
      <c r="A33" s="89"/>
      <c r="B33" s="12" t="s">
        <v>122</v>
      </c>
      <c r="C33" s="13" t="s">
        <v>26</v>
      </c>
      <c r="D33" s="8">
        <f t="shared" si="2"/>
        <v>72</v>
      </c>
      <c r="E33" s="8"/>
      <c r="F33" s="8">
        <v>72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 t="str">
        <f t="shared" si="0"/>
        <v/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>
        <v>36</v>
      </c>
      <c r="AX33" s="8">
        <v>36</v>
      </c>
      <c r="AY33" s="8"/>
      <c r="AZ33" s="9">
        <f t="shared" si="1"/>
        <v>72</v>
      </c>
      <c r="BA33" s="8"/>
      <c r="BB33" s="8"/>
      <c r="BC33" s="8"/>
      <c r="BD33" s="8"/>
      <c r="BE33" s="8"/>
      <c r="BF33" s="8"/>
      <c r="BG33" s="8"/>
      <c r="BH33" s="8"/>
      <c r="BI33" s="8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</row>
    <row r="34" spans="1:76" ht="33.75" customHeight="1">
      <c r="A34" s="8"/>
      <c r="B34" s="68" t="s">
        <v>32</v>
      </c>
      <c r="C34" s="69"/>
      <c r="D34" s="8">
        <f>E34+F34</f>
        <v>1440</v>
      </c>
      <c r="E34" s="8">
        <f t="shared" ref="E34:Y34" si="3">SUM(E11:E33)</f>
        <v>612</v>
      </c>
      <c r="F34" s="8">
        <f t="shared" si="3"/>
        <v>828</v>
      </c>
      <c r="G34" s="8">
        <f t="shared" si="3"/>
        <v>18</v>
      </c>
      <c r="H34" s="8">
        <f t="shared" si="3"/>
        <v>36</v>
      </c>
      <c r="I34" s="8">
        <f t="shared" si="3"/>
        <v>36</v>
      </c>
      <c r="J34" s="8">
        <f t="shared" si="3"/>
        <v>36</v>
      </c>
      <c r="K34" s="8">
        <f t="shared" si="3"/>
        <v>36</v>
      </c>
      <c r="L34" s="8">
        <f t="shared" si="3"/>
        <v>36</v>
      </c>
      <c r="M34" s="8">
        <f t="shared" si="3"/>
        <v>36</v>
      </c>
      <c r="N34" s="8">
        <f t="shared" si="3"/>
        <v>36</v>
      </c>
      <c r="O34" s="8">
        <f t="shared" si="3"/>
        <v>36</v>
      </c>
      <c r="P34" s="8">
        <f t="shared" si="3"/>
        <v>36</v>
      </c>
      <c r="Q34" s="8">
        <f t="shared" si="3"/>
        <v>36</v>
      </c>
      <c r="R34" s="8">
        <f t="shared" si="3"/>
        <v>36</v>
      </c>
      <c r="S34" s="8">
        <f t="shared" si="3"/>
        <v>36</v>
      </c>
      <c r="T34" s="8">
        <f t="shared" si="3"/>
        <v>36</v>
      </c>
      <c r="U34" s="8">
        <f t="shared" si="3"/>
        <v>36</v>
      </c>
      <c r="V34" s="8">
        <f t="shared" si="3"/>
        <v>36</v>
      </c>
      <c r="W34" s="8">
        <f t="shared" si="3"/>
        <v>36</v>
      </c>
      <c r="X34" s="8">
        <f t="shared" si="3"/>
        <v>18</v>
      </c>
      <c r="Y34" s="9">
        <f t="shared" si="3"/>
        <v>612</v>
      </c>
      <c r="Z34" s="9"/>
      <c r="AA34" s="8">
        <f t="shared" ref="AA34:AX34" si="4">SUM(AA11:AA33)</f>
        <v>0</v>
      </c>
      <c r="AB34" s="8">
        <f t="shared" si="4"/>
        <v>36</v>
      </c>
      <c r="AC34" s="8">
        <f t="shared" si="4"/>
        <v>36</v>
      </c>
      <c r="AD34" s="8">
        <f t="shared" si="4"/>
        <v>36</v>
      </c>
      <c r="AE34" s="8">
        <f t="shared" si="4"/>
        <v>36</v>
      </c>
      <c r="AF34" s="8">
        <f t="shared" si="4"/>
        <v>36</v>
      </c>
      <c r="AG34" s="8">
        <f t="shared" si="4"/>
        <v>36</v>
      </c>
      <c r="AH34" s="8">
        <f t="shared" si="4"/>
        <v>36</v>
      </c>
      <c r="AI34" s="8">
        <f t="shared" si="4"/>
        <v>36</v>
      </c>
      <c r="AJ34" s="8">
        <f t="shared" si="4"/>
        <v>36</v>
      </c>
      <c r="AK34" s="8">
        <f t="shared" si="4"/>
        <v>36</v>
      </c>
      <c r="AL34" s="8">
        <f t="shared" si="4"/>
        <v>36</v>
      </c>
      <c r="AM34" s="8">
        <f t="shared" si="4"/>
        <v>36</v>
      </c>
      <c r="AN34" s="8">
        <f t="shared" si="4"/>
        <v>36</v>
      </c>
      <c r="AO34" s="8">
        <f t="shared" si="4"/>
        <v>36</v>
      </c>
      <c r="AP34" s="8">
        <f t="shared" si="4"/>
        <v>36</v>
      </c>
      <c r="AQ34" s="8">
        <f t="shared" si="4"/>
        <v>36</v>
      </c>
      <c r="AR34" s="8">
        <f t="shared" si="4"/>
        <v>36</v>
      </c>
      <c r="AS34" s="8">
        <f>SUM(AS12:AS33)</f>
        <v>36</v>
      </c>
      <c r="AT34" s="8">
        <f>SUM(AT12:AT33)</f>
        <v>36</v>
      </c>
      <c r="AU34" s="8">
        <f>SUM(AU12:AU33)</f>
        <v>36</v>
      </c>
      <c r="AV34" s="8">
        <f>SUM(AV12:AV33)</f>
        <v>36</v>
      </c>
      <c r="AW34" s="8">
        <f t="shared" si="4"/>
        <v>36</v>
      </c>
      <c r="AX34" s="8">
        <f t="shared" si="4"/>
        <v>36</v>
      </c>
      <c r="AY34" s="9"/>
      <c r="AZ34" s="9">
        <f>SUM(AZ11:AZ33)</f>
        <v>828</v>
      </c>
      <c r="BA34" s="8"/>
      <c r="BB34" s="8"/>
      <c r="BC34" s="8"/>
      <c r="BD34" s="8"/>
      <c r="BE34" s="8"/>
      <c r="BF34" s="8"/>
      <c r="BG34" s="8"/>
      <c r="BH34" s="8"/>
      <c r="BI34" s="8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35.25" customHeight="1">
      <c r="A35" s="8"/>
      <c r="B35" s="68" t="s">
        <v>33</v>
      </c>
      <c r="C35" s="69"/>
      <c r="D35" s="8">
        <f t="shared" ref="D35:D36" si="5">E35+F35</f>
        <v>657</v>
      </c>
      <c r="E35" s="8">
        <f>Y35</f>
        <v>279</v>
      </c>
      <c r="F35" s="8">
        <f>AZ35</f>
        <v>378</v>
      </c>
      <c r="G35" s="33">
        <v>9</v>
      </c>
      <c r="H35" s="33">
        <v>18</v>
      </c>
      <c r="I35" s="33">
        <v>18</v>
      </c>
      <c r="J35" s="33">
        <v>18</v>
      </c>
      <c r="K35" s="33">
        <v>18</v>
      </c>
      <c r="L35" s="33">
        <v>18</v>
      </c>
      <c r="M35" s="33">
        <v>18</v>
      </c>
      <c r="N35" s="33">
        <v>18</v>
      </c>
      <c r="O35" s="33">
        <v>18</v>
      </c>
      <c r="P35" s="33">
        <v>18</v>
      </c>
      <c r="Q35" s="33">
        <v>18</v>
      </c>
      <c r="R35" s="33">
        <v>18</v>
      </c>
      <c r="S35" s="33">
        <v>18</v>
      </c>
      <c r="T35" s="33">
        <v>18</v>
      </c>
      <c r="U35" s="33">
        <v>18</v>
      </c>
      <c r="V35" s="33">
        <v>18</v>
      </c>
      <c r="W35" s="33"/>
      <c r="X35" s="33"/>
      <c r="Y35" s="9">
        <f>SUM(G35:X35)</f>
        <v>279</v>
      </c>
      <c r="Z35" s="9"/>
      <c r="AA35" s="8"/>
      <c r="AB35" s="8">
        <v>18</v>
      </c>
      <c r="AC35" s="8">
        <v>18</v>
      </c>
      <c r="AD35" s="8">
        <v>18</v>
      </c>
      <c r="AE35" s="8">
        <v>18</v>
      </c>
      <c r="AF35" s="8">
        <v>18</v>
      </c>
      <c r="AG35" s="8">
        <v>18</v>
      </c>
      <c r="AH35" s="8">
        <v>18</v>
      </c>
      <c r="AI35" s="8">
        <v>18</v>
      </c>
      <c r="AJ35" s="8">
        <v>18</v>
      </c>
      <c r="AK35" s="8">
        <v>18</v>
      </c>
      <c r="AL35" s="8">
        <v>18</v>
      </c>
      <c r="AM35" s="8">
        <v>18</v>
      </c>
      <c r="AN35" s="8">
        <v>18</v>
      </c>
      <c r="AO35" s="8">
        <v>18</v>
      </c>
      <c r="AP35" s="8">
        <v>18</v>
      </c>
      <c r="AQ35" s="8">
        <v>18</v>
      </c>
      <c r="AR35" s="8">
        <v>18</v>
      </c>
      <c r="AS35" s="8">
        <v>18</v>
      </c>
      <c r="AT35" s="8">
        <v>18</v>
      </c>
      <c r="AU35" s="8">
        <v>18</v>
      </c>
      <c r="AV35" s="8">
        <v>18</v>
      </c>
      <c r="AW35" s="8"/>
      <c r="AX35" s="8"/>
      <c r="AY35" s="9"/>
      <c r="AZ35" s="9">
        <f>SUM(AB35:AY35)</f>
        <v>378</v>
      </c>
      <c r="BA35" s="8"/>
      <c r="BB35" s="8"/>
      <c r="BC35" s="8"/>
      <c r="BD35" s="8"/>
      <c r="BE35" s="8"/>
      <c r="BF35" s="8"/>
      <c r="BG35" s="8"/>
      <c r="BH35" s="8"/>
      <c r="BI35" s="8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38.25" customHeight="1">
      <c r="A36" s="8"/>
      <c r="B36" s="68" t="s">
        <v>34</v>
      </c>
      <c r="C36" s="69"/>
      <c r="D36" s="8">
        <f t="shared" si="5"/>
        <v>2097</v>
      </c>
      <c r="E36" s="8">
        <f>SUM(E34:E35)</f>
        <v>891</v>
      </c>
      <c r="F36" s="8">
        <f>SUM(F34:F35)</f>
        <v>1206</v>
      </c>
      <c r="G36" s="8">
        <f>SUM(G34:G35)</f>
        <v>27</v>
      </c>
      <c r="H36" s="8">
        <f t="shared" ref="H36:X36" si="6">SUM(H34:H35)</f>
        <v>54</v>
      </c>
      <c r="I36" s="8">
        <f t="shared" si="6"/>
        <v>54</v>
      </c>
      <c r="J36" s="8">
        <f t="shared" si="6"/>
        <v>54</v>
      </c>
      <c r="K36" s="8">
        <f t="shared" si="6"/>
        <v>54</v>
      </c>
      <c r="L36" s="8">
        <f t="shared" si="6"/>
        <v>54</v>
      </c>
      <c r="M36" s="8">
        <f t="shared" si="6"/>
        <v>54</v>
      </c>
      <c r="N36" s="8">
        <f t="shared" si="6"/>
        <v>54</v>
      </c>
      <c r="O36" s="8">
        <f t="shared" si="6"/>
        <v>54</v>
      </c>
      <c r="P36" s="8">
        <f t="shared" si="6"/>
        <v>54</v>
      </c>
      <c r="Q36" s="8">
        <f t="shared" si="6"/>
        <v>54</v>
      </c>
      <c r="R36" s="8">
        <f t="shared" si="6"/>
        <v>54</v>
      </c>
      <c r="S36" s="8">
        <f t="shared" si="6"/>
        <v>54</v>
      </c>
      <c r="T36" s="8">
        <f t="shared" si="6"/>
        <v>54</v>
      </c>
      <c r="U36" s="8">
        <f t="shared" si="6"/>
        <v>54</v>
      </c>
      <c r="V36" s="8">
        <f t="shared" si="6"/>
        <v>54</v>
      </c>
      <c r="W36" s="8">
        <f t="shared" si="6"/>
        <v>36</v>
      </c>
      <c r="X36" s="8">
        <f t="shared" si="6"/>
        <v>18</v>
      </c>
      <c r="Y36" s="9">
        <f>SUM(G36:X36)</f>
        <v>891</v>
      </c>
      <c r="Z36" s="9"/>
      <c r="AA36" s="8"/>
      <c r="AB36" s="8">
        <f>SUM(AB34:AB35)</f>
        <v>54</v>
      </c>
      <c r="AC36" s="8">
        <f>SUM(AC34:AC35)</f>
        <v>54</v>
      </c>
      <c r="AD36" s="8">
        <f t="shared" ref="AD36:AX36" si="7">SUM(AD34:AD35)</f>
        <v>54</v>
      </c>
      <c r="AE36" s="8">
        <f t="shared" si="7"/>
        <v>54</v>
      </c>
      <c r="AF36" s="8">
        <f t="shared" si="7"/>
        <v>54</v>
      </c>
      <c r="AG36" s="8">
        <f t="shared" si="7"/>
        <v>54</v>
      </c>
      <c r="AH36" s="8">
        <f t="shared" si="7"/>
        <v>54</v>
      </c>
      <c r="AI36" s="8">
        <f t="shared" si="7"/>
        <v>54</v>
      </c>
      <c r="AJ36" s="8">
        <f t="shared" si="7"/>
        <v>54</v>
      </c>
      <c r="AK36" s="8">
        <f t="shared" si="7"/>
        <v>54</v>
      </c>
      <c r="AL36" s="8">
        <f t="shared" si="7"/>
        <v>54</v>
      </c>
      <c r="AM36" s="8">
        <f t="shared" si="7"/>
        <v>54</v>
      </c>
      <c r="AN36" s="8">
        <f t="shared" si="7"/>
        <v>54</v>
      </c>
      <c r="AO36" s="8">
        <f t="shared" si="7"/>
        <v>54</v>
      </c>
      <c r="AP36" s="8">
        <f t="shared" si="7"/>
        <v>54</v>
      </c>
      <c r="AQ36" s="8">
        <f t="shared" si="7"/>
        <v>54</v>
      </c>
      <c r="AR36" s="8">
        <f t="shared" si="7"/>
        <v>54</v>
      </c>
      <c r="AS36" s="8">
        <f t="shared" si="7"/>
        <v>54</v>
      </c>
      <c r="AT36" s="8">
        <f t="shared" si="7"/>
        <v>54</v>
      </c>
      <c r="AU36" s="8">
        <f t="shared" si="7"/>
        <v>54</v>
      </c>
      <c r="AV36" s="8">
        <f t="shared" si="7"/>
        <v>54</v>
      </c>
      <c r="AW36" s="8">
        <f t="shared" si="7"/>
        <v>36</v>
      </c>
      <c r="AX36" s="8">
        <f t="shared" si="7"/>
        <v>36</v>
      </c>
      <c r="AY36" s="9"/>
      <c r="AZ36" s="9">
        <f>SUM(AB36:AY36)</f>
        <v>1206</v>
      </c>
      <c r="BA36" s="8"/>
      <c r="BB36" s="8"/>
      <c r="BC36" s="8"/>
      <c r="BD36" s="8"/>
      <c r="BE36" s="8"/>
      <c r="BF36" s="8"/>
      <c r="BG36" s="8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66.75" customHeight="1">
      <c r="A38" s="58" t="s">
        <v>20</v>
      </c>
      <c r="B38" s="58"/>
      <c r="C38" s="58"/>
      <c r="D38" s="58"/>
      <c r="E38" s="58"/>
      <c r="F38" s="65" t="s">
        <v>21</v>
      </c>
      <c r="G38" s="65"/>
      <c r="H38" s="65"/>
      <c r="I38" s="2"/>
      <c r="J38" s="65" t="s">
        <v>22</v>
      </c>
      <c r="K38" s="65"/>
      <c r="L38" s="65"/>
      <c r="M38" s="58"/>
      <c r="N38" s="58"/>
      <c r="O38" s="2"/>
      <c r="P38" s="65" t="s">
        <v>24</v>
      </c>
      <c r="Q38" s="65"/>
      <c r="R38" s="65"/>
      <c r="S38" s="58"/>
      <c r="T38" s="2"/>
      <c r="U38" s="2"/>
      <c r="V38" s="65" t="s">
        <v>79</v>
      </c>
      <c r="W38" s="65"/>
      <c r="X38" s="65"/>
      <c r="Y38" s="17"/>
      <c r="Z38" s="3"/>
      <c r="AA38" s="2"/>
      <c r="AB38" s="65" t="s">
        <v>46</v>
      </c>
      <c r="AC38" s="65"/>
      <c r="AD38" s="58"/>
      <c r="AE38" s="58"/>
      <c r="AF38" s="2"/>
      <c r="AG38" s="65" t="s">
        <v>25</v>
      </c>
      <c r="AH38" s="65"/>
      <c r="AJ38" s="65" t="s">
        <v>26</v>
      </c>
      <c r="AK38" s="65"/>
      <c r="AL38" s="65"/>
      <c r="AM38" s="65"/>
      <c r="AO38" s="65" t="s">
        <v>28</v>
      </c>
      <c r="AP38" s="65"/>
      <c r="AR38" s="58" t="s">
        <v>30</v>
      </c>
      <c r="AS38" s="58"/>
      <c r="AT38" s="58"/>
      <c r="AV38" s="65" t="s">
        <v>43</v>
      </c>
      <c r="AW38" s="65"/>
      <c r="AX38" s="65"/>
      <c r="BA38" s="50" t="s">
        <v>45</v>
      </c>
      <c r="BB38" s="50"/>
      <c r="BC38" s="51"/>
      <c r="BD38" s="51"/>
      <c r="BF38" s="58" t="s">
        <v>48</v>
      </c>
      <c r="BG38" s="58"/>
      <c r="BH38" s="58"/>
    </row>
    <row r="39" spans="1:76" ht="15" customHeight="1">
      <c r="G39" s="85" t="s">
        <v>19</v>
      </c>
      <c r="L39" s="87" t="s">
        <v>23</v>
      </c>
      <c r="Q39" s="76" t="s">
        <v>42</v>
      </c>
      <c r="R39" s="77"/>
      <c r="W39" s="80" t="s">
        <v>78</v>
      </c>
      <c r="AC39" s="52" t="s">
        <v>47</v>
      </c>
      <c r="AD39" s="56"/>
      <c r="AG39" s="72" t="s">
        <v>41</v>
      </c>
      <c r="AH39" s="73"/>
      <c r="AK39" s="66" t="s">
        <v>27</v>
      </c>
      <c r="AL39" s="2"/>
      <c r="AP39" s="66" t="s">
        <v>29</v>
      </c>
      <c r="AS39" s="70" t="s">
        <v>50</v>
      </c>
      <c r="AW39" s="66" t="s">
        <v>44</v>
      </c>
      <c r="BB39" s="52" t="s">
        <v>80</v>
      </c>
      <c r="BC39" s="53"/>
      <c r="BF39" s="59" t="s">
        <v>49</v>
      </c>
      <c r="BG39" s="60"/>
      <c r="BH39" s="61"/>
    </row>
    <row r="40" spans="1:76">
      <c r="G40" s="86"/>
      <c r="L40" s="88"/>
      <c r="Q40" s="78"/>
      <c r="R40" s="79"/>
      <c r="W40" s="81"/>
      <c r="AC40" s="54"/>
      <c r="AD40" s="57"/>
      <c r="AG40" s="74"/>
      <c r="AH40" s="75"/>
      <c r="AK40" s="67"/>
      <c r="AL40" s="2"/>
      <c r="AP40" s="67"/>
      <c r="AS40" s="71"/>
      <c r="AW40" s="67"/>
      <c r="BB40" s="54"/>
      <c r="BC40" s="55"/>
      <c r="BF40" s="62"/>
      <c r="BG40" s="63"/>
      <c r="BH40" s="64"/>
    </row>
    <row r="44" spans="1:76">
      <c r="AN44" s="4"/>
    </row>
  </sheetData>
  <mergeCells count="55">
    <mergeCell ref="G1:K1"/>
    <mergeCell ref="T1:X1"/>
    <mergeCell ref="Z1:AC1"/>
    <mergeCell ref="AH1:AL1"/>
    <mergeCell ref="G3:BI3"/>
    <mergeCell ref="AQ1:AT1"/>
    <mergeCell ref="AU1:AZ1"/>
    <mergeCell ref="BA1:BF1"/>
    <mergeCell ref="BG1:BI1"/>
    <mergeCell ref="L1:O1"/>
    <mergeCell ref="P1:S1"/>
    <mergeCell ref="AD1:AG1"/>
    <mergeCell ref="AM1:AP1"/>
    <mergeCell ref="G5:BI5"/>
    <mergeCell ref="A38:E38"/>
    <mergeCell ref="F38:H38"/>
    <mergeCell ref="G39:G40"/>
    <mergeCell ref="J38:N38"/>
    <mergeCell ref="L39:L40"/>
    <mergeCell ref="P38:S38"/>
    <mergeCell ref="A1:A7"/>
    <mergeCell ref="B1:B7"/>
    <mergeCell ref="A8:A33"/>
    <mergeCell ref="D1:F2"/>
    <mergeCell ref="D3:D7"/>
    <mergeCell ref="E3:E7"/>
    <mergeCell ref="F3:F7"/>
    <mergeCell ref="C1:C7"/>
    <mergeCell ref="B34:C34"/>
    <mergeCell ref="B35:C35"/>
    <mergeCell ref="B36:C36"/>
    <mergeCell ref="AR38:AT38"/>
    <mergeCell ref="AS39:AS40"/>
    <mergeCell ref="AG39:AH40"/>
    <mergeCell ref="AG38:AH38"/>
    <mergeCell ref="AJ38:AM38"/>
    <mergeCell ref="AK39:AK40"/>
    <mergeCell ref="AO38:AP38"/>
    <mergeCell ref="AP39:AP40"/>
    <mergeCell ref="Q39:R40"/>
    <mergeCell ref="V38:X38"/>
    <mergeCell ref="W39:W40"/>
    <mergeCell ref="AB38:AE38"/>
    <mergeCell ref="BA38:BD38"/>
    <mergeCell ref="BB39:BC40"/>
    <mergeCell ref="AC39:AD40"/>
    <mergeCell ref="BF38:BH38"/>
    <mergeCell ref="BF39:BH40"/>
    <mergeCell ref="AV38:AX38"/>
    <mergeCell ref="AW39:AW40"/>
    <mergeCell ref="F8:F9"/>
    <mergeCell ref="E8:E9"/>
    <mergeCell ref="D8:D9"/>
    <mergeCell ref="C8:C9"/>
    <mergeCell ref="B8:B9"/>
  </mergeCells>
  <pageMargins left="0" right="0" top="0.39370078740157483" bottom="0" header="0.31496062992125984" footer="0.31496062992125984"/>
  <pageSetup paperSize="9" scale="4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2021-12-05T22:39:54Z</dcterms:modified>
</cp:coreProperties>
</file>