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8" i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10"/>
  <c r="AZ39"/>
  <c r="AZ40" s="1"/>
  <c r="F39"/>
  <c r="F40" s="1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A40"/>
  <c r="F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A38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Y31"/>
  <c r="Y27"/>
  <c r="Y28"/>
  <c r="Y29"/>
  <c r="Y30"/>
  <c r="Y32"/>
  <c r="Y25"/>
  <c r="E38"/>
  <c r="E40" s="1"/>
  <c r="D39" l="1"/>
  <c r="D40" s="1"/>
  <c r="W38"/>
  <c r="W40" s="1"/>
  <c r="X38"/>
  <c r="X40" s="1"/>
  <c r="Y35"/>
  <c r="Y39" l="1"/>
  <c r="AZ10"/>
  <c r="Y11"/>
  <c r="Y12"/>
  <c r="Y13"/>
  <c r="Y15"/>
  <c r="Y16"/>
  <c r="Y19"/>
  <c r="Y20"/>
  <c r="Y21"/>
  <c r="Y22"/>
  <c r="Y23"/>
  <c r="Y24"/>
  <c r="Y26"/>
  <c r="Y33"/>
  <c r="Y34"/>
  <c r="Y36"/>
  <c r="Y37"/>
  <c r="Y10"/>
  <c r="AZ38" l="1"/>
  <c r="Y38"/>
  <c r="Y40" s="1"/>
  <c r="V38" l="1"/>
  <c r="V40" s="1"/>
  <c r="H38"/>
  <c r="H40" s="1"/>
  <c r="I38"/>
  <c r="I40" s="1"/>
  <c r="J38"/>
  <c r="J40" s="1"/>
  <c r="K38"/>
  <c r="K40" s="1"/>
  <c r="L38"/>
  <c r="L40" s="1"/>
  <c r="M38"/>
  <c r="M40" s="1"/>
  <c r="N38"/>
  <c r="N40" s="1"/>
  <c r="O38"/>
  <c r="O40" s="1"/>
  <c r="P38"/>
  <c r="P40" s="1"/>
  <c r="Q38"/>
  <c r="Q40" s="1"/>
  <c r="R38"/>
  <c r="R40" s="1"/>
  <c r="S38"/>
  <c r="S40" s="1"/>
  <c r="T38"/>
  <c r="T40" s="1"/>
  <c r="U38"/>
  <c r="U40" s="1"/>
  <c r="G38"/>
  <c r="G40" s="1"/>
</calcChain>
</file>

<file path=xl/sharedStrings.xml><?xml version="1.0" encoding="utf-8"?>
<sst xmlns="http://schemas.openxmlformats.org/spreadsheetml/2006/main" count="235" uniqueCount="160">
  <si>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</si>
  <si>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</si>
  <si>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</si>
  <si>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</si>
  <si>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</si>
  <si>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</si>
  <si>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</si>
  <si>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</si>
  <si>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</si>
  <si>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</si>
  <si>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</si>
  <si>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</si>
  <si>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</si>
  <si>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</si>
  <si>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</si>
  <si>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</si>
  <si>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</si>
  <si>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</si>
  <si>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</si>
  <si>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</si>
  <si>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</si>
  <si>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</si>
  <si>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</si>
  <si>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</si>
  <si>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</si>
  <si>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</si>
  <si>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</si>
  <si>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</si>
  <si>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</si>
  <si>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</si>
  <si>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</si>
  <si>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</si>
  <si>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</si>
  <si>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</si>
  <si>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</si>
  <si>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</si>
  <si>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</si>
  <si>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</si>
  <si>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Математика</t>
  </si>
  <si>
    <t>История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</si>
  <si>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</si>
  <si>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</si>
  <si>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</si>
  <si>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</si>
  <si>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</si>
  <si>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</si>
  <si>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</si>
  <si>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</si>
  <si>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</si>
  <si>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</si>
  <si>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</si>
  <si>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</si>
  <si>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</si>
  <si>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</si>
  <si>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</si>
  <si>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</si>
  <si>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</si>
  <si>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</si>
  <si>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</si>
  <si>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</si>
  <si>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</si>
  <si>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</si>
  <si>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</si>
  <si>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</si>
  <si>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</si>
  <si>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естественно-научный цикл</t>
  </si>
  <si>
    <t>ЕН.01</t>
  </si>
  <si>
    <t>ЕН.02</t>
  </si>
  <si>
    <t>Информационные технологиии в профессиональной деятельности</t>
  </si>
  <si>
    <t>ОП.01</t>
  </si>
  <si>
    <t>Основы латинского языка с медицинской терминологией</t>
  </si>
  <si>
    <t>ОП.02</t>
  </si>
  <si>
    <t>ОП.03</t>
  </si>
  <si>
    <t>ОП.04</t>
  </si>
  <si>
    <t xml:space="preserve">Генетика человека с основами медицинской генетики </t>
  </si>
  <si>
    <t>ОП.06</t>
  </si>
  <si>
    <t>Основы микробиологии и иммунологии</t>
  </si>
  <si>
    <t>ОП.07</t>
  </si>
  <si>
    <t>ПМ.00</t>
  </si>
  <si>
    <t>Профессиональные модули</t>
  </si>
  <si>
    <t>ПМ.04</t>
  </si>
  <si>
    <t>МДК.04.02</t>
  </si>
  <si>
    <t>Теория и практика сестринского дела</t>
  </si>
  <si>
    <t>МДК.04.01</t>
  </si>
  <si>
    <t xml:space="preserve">Проведение профилактических мероприятий </t>
  </si>
  <si>
    <t>Основы профилактики</t>
  </si>
  <si>
    <t>Анатомия и физиология человека</t>
  </si>
  <si>
    <t>Основы патологии</t>
  </si>
  <si>
    <t>ОП.05</t>
  </si>
  <si>
    <t>Гигиена и экология человека</t>
  </si>
  <si>
    <t>ОП.13</t>
  </si>
  <si>
    <t>Здоровый человек и его окружение</t>
  </si>
  <si>
    <t>01.09-04.09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</si>
  <si>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</si>
  <si>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</si>
  <si>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</si>
  <si>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</si>
  <si>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</si>
  <si>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</si>
  <si>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</si>
  <si>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</si>
  <si>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</si>
  <si>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</si>
  <si>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</si>
  <si>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</si>
  <si>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</si>
  <si>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</si>
  <si>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</si>
  <si>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</si>
  <si>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</si>
  <si>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</si>
  <si>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</si>
  <si>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</si>
  <si>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</si>
  <si>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</si>
  <si>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</si>
  <si>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</si>
  <si>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</si>
  <si>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</si>
  <si>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</si>
  <si>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</si>
  <si>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</si>
  <si>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</si>
  <si>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16.05-21.05</t>
  </si>
  <si>
    <t>23.05-28.05</t>
  </si>
  <si>
    <t>30.05-04.06</t>
  </si>
  <si>
    <t>06.06-11.06</t>
  </si>
  <si>
    <t>20.06-25.06</t>
  </si>
  <si>
    <t>Май</t>
  </si>
  <si>
    <t>27.06-02.07</t>
  </si>
  <si>
    <t>УП.04</t>
  </si>
  <si>
    <t>ПП.04</t>
  </si>
  <si>
    <t xml:space="preserve">Производственная практика </t>
  </si>
  <si>
    <t>2 курс</t>
  </si>
  <si>
    <t>Фармакология</t>
  </si>
  <si>
    <t>Методика учебной и профессиональной деятельности</t>
  </si>
  <si>
    <t>Безопасная среда для пациента и персонала</t>
  </si>
  <si>
    <t>МДК.04.03</t>
  </si>
  <si>
    <t>Технология оказания медицинских услуг</t>
  </si>
  <si>
    <t>06.09-11.0-</t>
  </si>
  <si>
    <t>27.12-31.12.</t>
  </si>
  <si>
    <t>03.01-09.01</t>
  </si>
  <si>
    <t>03.05-07.05</t>
  </si>
  <si>
    <t>11.05-14.05</t>
  </si>
  <si>
    <t>14.06-18.06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</si>
  <si>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</si>
  <si>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</si>
  <si>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</si>
  <si>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</si>
  <si>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</si>
  <si>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</si>
  <si>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</si>
  <si>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</si>
  <si>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29.08-03.09</t>
  </si>
  <si>
    <t>ПМ 01</t>
  </si>
  <si>
    <t>МДК 0101</t>
  </si>
  <si>
    <t>МДК 0102</t>
  </si>
  <si>
    <t>Выполнение работ по одной или нескольким профессиям рабочих, должностям служащих</t>
  </si>
  <si>
    <t>Общий гуманитарный и социально-экономический цикл</t>
  </si>
  <si>
    <t>10.01-14.01,15.01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</si>
</sst>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/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ill="1" applyBorder="1"/>
    <xf numFmtId="0" fontId="5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7" xfId="0" applyFont="1" applyFill="1" applyBorder="1"/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Fill="1" applyBorder="1"/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1" fillId="0" borderId="8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textRotation="90"/>
    </xf>
    <xf numFmtId="0" fontId="1" fillId="0" borderId="5" xfId="0" applyFont="1" applyFill="1" applyBorder="1"/>
    <xf numFmtId="0" fontId="1" fillId="0" borderId="14" xfId="0" applyFont="1" applyFill="1" applyBorder="1"/>
    <xf numFmtId="0" fontId="5" fillId="0" borderId="7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/>
    </xf>
    <xf numFmtId="0" fontId="1" fillId="0" borderId="18" xfId="0" applyFont="1" applyFill="1" applyBorder="1"/>
    <xf numFmtId="0" fontId="1" fillId="0" borderId="19" xfId="0" applyFont="1" applyFill="1" applyBorder="1"/>
    <xf numFmtId="16" fontId="8" fillId="0" borderId="14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8"/>
  <sheetViews>
    <sheetView tabSelected="1" zoomScale="80" zoomScaleNormal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A2" sqref="AA2"/>
    </sheetView>
  </sheetViews>
  <sheetFormatPr defaultRowHeight="15"/>
  <cols>
    <col min="1" max="1" width="4.85546875" customWidth="1"/>
    <col min="2" max="2" width="8.140625" customWidth="1"/>
    <col min="3" max="3" width="33.140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5.28515625" customWidth="1"/>
    <col min="26" max="26" width="4.42578125" bestFit="1" customWidth="1"/>
    <col min="27" max="27" width="4" customWidth="1"/>
    <col min="28" max="28" width="4.42578125" bestFit="1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140625" bestFit="1" customWidth="1"/>
    <col min="52" max="52" width="5.8554687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 ht="15.75" thickBot="1">
      <c r="A1" s="103" t="s">
        <v>0</v>
      </c>
      <c r="B1" s="103" t="s">
        <v>1</v>
      </c>
      <c r="C1" s="106" t="s">
        <v>32</v>
      </c>
      <c r="D1" s="104" t="s">
        <v>2</v>
      </c>
      <c r="E1" s="104"/>
      <c r="F1" s="104"/>
      <c r="G1" s="109" t="s">
        <v>17</v>
      </c>
      <c r="H1" s="110"/>
      <c r="I1" s="110"/>
      <c r="J1" s="110"/>
      <c r="K1" s="111"/>
      <c r="L1" s="109" t="s">
        <v>16</v>
      </c>
      <c r="M1" s="110"/>
      <c r="N1" s="110"/>
      <c r="O1" s="111"/>
      <c r="P1" s="113" t="s">
        <v>15</v>
      </c>
      <c r="Q1" s="113"/>
      <c r="R1" s="113"/>
      <c r="S1" s="113"/>
      <c r="T1" s="113"/>
      <c r="U1" s="110" t="s">
        <v>14</v>
      </c>
      <c r="V1" s="110"/>
      <c r="W1" s="110"/>
      <c r="X1" s="111"/>
      <c r="Y1" s="50"/>
      <c r="Z1" s="112" t="s">
        <v>13</v>
      </c>
      <c r="AA1" s="112"/>
      <c r="AB1" s="112"/>
      <c r="AC1" s="112"/>
      <c r="AD1" s="112" t="s">
        <v>12</v>
      </c>
      <c r="AE1" s="112"/>
      <c r="AF1" s="112"/>
      <c r="AG1" s="112"/>
      <c r="AH1" s="112" t="s">
        <v>11</v>
      </c>
      <c r="AI1" s="112"/>
      <c r="AJ1" s="112"/>
      <c r="AK1" s="112"/>
      <c r="AL1" s="112"/>
      <c r="AM1" s="112" t="s">
        <v>10</v>
      </c>
      <c r="AN1" s="112"/>
      <c r="AO1" s="112"/>
      <c r="AP1" s="112"/>
      <c r="AQ1" s="112" t="s">
        <v>128</v>
      </c>
      <c r="AR1" s="112"/>
      <c r="AS1" s="112"/>
      <c r="AT1" s="112"/>
      <c r="AU1" s="116" t="s">
        <v>9</v>
      </c>
      <c r="AV1" s="114"/>
      <c r="AW1" s="114"/>
      <c r="AX1" s="114"/>
      <c r="AY1" s="115"/>
      <c r="AZ1" s="70" t="s">
        <v>8</v>
      </c>
      <c r="BA1" s="114"/>
      <c r="BB1" s="114"/>
      <c r="BC1" s="114"/>
      <c r="BD1" s="114"/>
      <c r="BE1" s="115"/>
      <c r="BF1" s="112" t="s">
        <v>7</v>
      </c>
      <c r="BG1" s="112"/>
      <c r="BH1" s="112"/>
      <c r="BI1" s="11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 thickBot="1">
      <c r="A2" s="103"/>
      <c r="B2" s="103"/>
      <c r="C2" s="107"/>
      <c r="D2" s="104"/>
      <c r="E2" s="104"/>
      <c r="F2" s="104"/>
      <c r="G2" s="33" t="s">
        <v>92</v>
      </c>
      <c r="H2" s="33" t="s">
        <v>139</v>
      </c>
      <c r="I2" s="34" t="s">
        <v>93</v>
      </c>
      <c r="J2" s="33" t="s">
        <v>94</v>
      </c>
      <c r="K2" s="33" t="s">
        <v>95</v>
      </c>
      <c r="L2" s="33" t="s">
        <v>96</v>
      </c>
      <c r="M2" s="33" t="s">
        <v>97</v>
      </c>
      <c r="N2" s="33" t="s">
        <v>98</v>
      </c>
      <c r="O2" s="33" t="s">
        <v>99</v>
      </c>
      <c r="P2" s="33" t="s">
        <v>100</v>
      </c>
      <c r="Q2" s="33" t="s">
        <v>101</v>
      </c>
      <c r="R2" s="33" t="s">
        <v>102</v>
      </c>
      <c r="S2" s="33" t="s">
        <v>103</v>
      </c>
      <c r="T2" s="33" t="s">
        <v>104</v>
      </c>
      <c r="U2" s="33" t="s">
        <v>105</v>
      </c>
      <c r="V2" s="33" t="s">
        <v>106</v>
      </c>
      <c r="W2" s="33" t="s">
        <v>107</v>
      </c>
      <c r="X2" s="48" t="s">
        <v>140</v>
      </c>
      <c r="Y2" s="51" t="s">
        <v>36</v>
      </c>
      <c r="Z2" s="49" t="s">
        <v>141</v>
      </c>
      <c r="AA2" s="117" t="s">
        <v>159</v>
      </c>
      <c r="AB2" s="33" t="s">
        <v>108</v>
      </c>
      <c r="AC2" s="35" t="s">
        <v>109</v>
      </c>
      <c r="AD2" s="35" t="s">
        <v>110</v>
      </c>
      <c r="AE2" s="35" t="s">
        <v>111</v>
      </c>
      <c r="AF2" s="33" t="s">
        <v>112</v>
      </c>
      <c r="AG2" s="33" t="s">
        <v>113</v>
      </c>
      <c r="AH2" s="35" t="s">
        <v>114</v>
      </c>
      <c r="AI2" s="33" t="s">
        <v>115</v>
      </c>
      <c r="AJ2" s="33" t="s">
        <v>116</v>
      </c>
      <c r="AK2" s="33" t="s">
        <v>117</v>
      </c>
      <c r="AL2" s="33" t="s">
        <v>118</v>
      </c>
      <c r="AM2" s="33" t="s">
        <v>119</v>
      </c>
      <c r="AN2" s="33" t="s">
        <v>120</v>
      </c>
      <c r="AO2" s="35" t="s">
        <v>121</v>
      </c>
      <c r="AP2" s="35" t="s">
        <v>122</v>
      </c>
      <c r="AQ2" s="33" t="s">
        <v>142</v>
      </c>
      <c r="AR2" s="33" t="s">
        <v>143</v>
      </c>
      <c r="AS2" s="33" t="s">
        <v>123</v>
      </c>
      <c r="AT2" s="33" t="s">
        <v>124</v>
      </c>
      <c r="AU2" s="33" t="s">
        <v>125</v>
      </c>
      <c r="AV2" s="33" t="s">
        <v>126</v>
      </c>
      <c r="AW2" s="35" t="s">
        <v>144</v>
      </c>
      <c r="AX2" s="33" t="s">
        <v>127</v>
      </c>
      <c r="AY2" s="48" t="s">
        <v>129</v>
      </c>
      <c r="AZ2" s="58" t="s">
        <v>57</v>
      </c>
      <c r="BA2" s="49" t="s">
        <v>145</v>
      </c>
      <c r="BB2" s="33" t="s">
        <v>146</v>
      </c>
      <c r="BC2" s="33" t="s">
        <v>147</v>
      </c>
      <c r="BD2" s="33" t="s">
        <v>148</v>
      </c>
      <c r="BE2" s="33" t="s">
        <v>149</v>
      </c>
      <c r="BF2" s="33" t="s">
        <v>150</v>
      </c>
      <c r="BG2" s="33" t="s">
        <v>151</v>
      </c>
      <c r="BH2" s="33" t="s">
        <v>152</v>
      </c>
      <c r="BI2" s="35" t="s">
        <v>153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5.75" thickBot="1">
      <c r="A3" s="103"/>
      <c r="B3" s="103"/>
      <c r="C3" s="107"/>
      <c r="D3" s="105" t="s">
        <v>3</v>
      </c>
      <c r="E3" s="105" t="s">
        <v>4</v>
      </c>
      <c r="F3" s="105" t="s">
        <v>5</v>
      </c>
      <c r="G3" s="90" t="s">
        <v>6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3"/>
      <c r="BA3" s="91"/>
      <c r="BB3" s="91"/>
      <c r="BC3" s="91"/>
      <c r="BD3" s="91"/>
      <c r="BE3" s="91"/>
      <c r="BF3" s="91"/>
      <c r="BG3" s="91"/>
      <c r="BH3" s="91"/>
      <c r="BI3" s="94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ht="15.75" thickBot="1">
      <c r="A4" s="103"/>
      <c r="B4" s="103"/>
      <c r="C4" s="107"/>
      <c r="D4" s="105"/>
      <c r="E4" s="105"/>
      <c r="F4" s="105"/>
      <c r="G4" s="11">
        <v>1</v>
      </c>
      <c r="H4" s="11">
        <v>2</v>
      </c>
      <c r="I4" s="11">
        <v>3</v>
      </c>
      <c r="J4" s="11">
        <v>4</v>
      </c>
      <c r="K4" s="11">
        <v>5</v>
      </c>
      <c r="L4" s="11">
        <v>6</v>
      </c>
      <c r="M4" s="11">
        <v>7</v>
      </c>
      <c r="N4" s="11">
        <v>8</v>
      </c>
      <c r="O4" s="11">
        <v>9</v>
      </c>
      <c r="P4" s="11">
        <v>10</v>
      </c>
      <c r="Q4" s="11">
        <v>11</v>
      </c>
      <c r="R4" s="11">
        <v>12</v>
      </c>
      <c r="S4" s="11">
        <v>13</v>
      </c>
      <c r="T4" s="11">
        <v>14</v>
      </c>
      <c r="U4" s="11">
        <v>15</v>
      </c>
      <c r="V4" s="11">
        <v>16</v>
      </c>
      <c r="W4" s="11">
        <v>17</v>
      </c>
      <c r="X4" s="52">
        <v>18</v>
      </c>
      <c r="Y4" s="53"/>
      <c r="Z4" s="42">
        <v>19</v>
      </c>
      <c r="AA4" s="11">
        <v>20</v>
      </c>
      <c r="AB4" s="11">
        <v>21</v>
      </c>
      <c r="AC4" s="11">
        <v>22</v>
      </c>
      <c r="AD4" s="11">
        <v>23</v>
      </c>
      <c r="AE4" s="11">
        <v>24</v>
      </c>
      <c r="AF4" s="11">
        <v>25</v>
      </c>
      <c r="AG4" s="11">
        <v>26</v>
      </c>
      <c r="AH4" s="11">
        <v>27</v>
      </c>
      <c r="AI4" s="11">
        <v>28</v>
      </c>
      <c r="AJ4" s="11">
        <v>29</v>
      </c>
      <c r="AK4" s="11">
        <v>30</v>
      </c>
      <c r="AL4" s="11">
        <v>31</v>
      </c>
      <c r="AM4" s="11">
        <v>32</v>
      </c>
      <c r="AN4" s="11">
        <v>33</v>
      </c>
      <c r="AO4" s="11">
        <v>34</v>
      </c>
      <c r="AP4" s="11">
        <v>35</v>
      </c>
      <c r="AQ4" s="11">
        <v>36</v>
      </c>
      <c r="AR4" s="11">
        <v>37</v>
      </c>
      <c r="AS4" s="11">
        <v>38</v>
      </c>
      <c r="AT4" s="11">
        <v>39</v>
      </c>
      <c r="AU4" s="11">
        <v>40</v>
      </c>
      <c r="AV4" s="11">
        <v>41</v>
      </c>
      <c r="AW4" s="11">
        <v>42</v>
      </c>
      <c r="AX4" s="11">
        <v>43</v>
      </c>
      <c r="AY4" s="11">
        <v>44</v>
      </c>
      <c r="AZ4" s="8"/>
      <c r="BA4" s="11">
        <v>45</v>
      </c>
      <c r="BB4" s="11">
        <v>46</v>
      </c>
      <c r="BC4" s="11">
        <v>47</v>
      </c>
      <c r="BD4" s="11">
        <v>48</v>
      </c>
      <c r="BE4" s="11">
        <v>49</v>
      </c>
      <c r="BF4" s="11">
        <v>50</v>
      </c>
      <c r="BG4" s="11">
        <v>51</v>
      </c>
      <c r="BH4" s="11">
        <v>52</v>
      </c>
      <c r="BI4" s="11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103"/>
      <c r="B5" s="103"/>
      <c r="C5" s="107"/>
      <c r="D5" s="105"/>
      <c r="E5" s="105"/>
      <c r="F5" s="105"/>
      <c r="G5" s="95" t="s">
        <v>18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8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5.75" thickBot="1">
      <c r="A6" s="103"/>
      <c r="B6" s="103"/>
      <c r="C6" s="107"/>
      <c r="D6" s="105"/>
      <c r="E6" s="105"/>
      <c r="F6" s="105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  <c r="Z6" s="2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55"/>
      <c r="BA6" s="20"/>
      <c r="BB6" s="20"/>
      <c r="BC6" s="20"/>
      <c r="BD6" s="20"/>
      <c r="BE6" s="20"/>
      <c r="BF6" s="20"/>
      <c r="BG6" s="20"/>
      <c r="BH6" s="20"/>
      <c r="BI6" s="22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103"/>
      <c r="B7" s="103"/>
      <c r="C7" s="108"/>
      <c r="D7" s="105"/>
      <c r="E7" s="105"/>
      <c r="F7" s="105"/>
      <c r="G7" s="23" t="s">
        <v>19</v>
      </c>
      <c r="H7" s="23" t="s">
        <v>19</v>
      </c>
      <c r="I7" s="23" t="s">
        <v>19</v>
      </c>
      <c r="J7" s="23" t="s">
        <v>19</v>
      </c>
      <c r="K7" s="23" t="s">
        <v>19</v>
      </c>
      <c r="L7" s="23" t="s">
        <v>19</v>
      </c>
      <c r="M7" s="23" t="s">
        <v>19</v>
      </c>
      <c r="N7" s="23" t="s">
        <v>19</v>
      </c>
      <c r="O7" s="23" t="s">
        <v>19</v>
      </c>
      <c r="P7" s="23" t="s">
        <v>19</v>
      </c>
      <c r="Q7" s="23" t="s">
        <v>19</v>
      </c>
      <c r="R7" s="23" t="s">
        <v>19</v>
      </c>
      <c r="S7" s="23" t="s">
        <v>19</v>
      </c>
      <c r="T7" s="23" t="s">
        <v>19</v>
      </c>
      <c r="U7" s="23" t="s">
        <v>19</v>
      </c>
      <c r="V7" s="23" t="s">
        <v>19</v>
      </c>
      <c r="W7" s="23" t="s">
        <v>19</v>
      </c>
      <c r="X7" s="37"/>
      <c r="Y7" s="44"/>
      <c r="Z7" s="41" t="s">
        <v>56</v>
      </c>
      <c r="AA7" s="24" t="s">
        <v>56</v>
      </c>
      <c r="AB7" s="23" t="s">
        <v>19</v>
      </c>
      <c r="AC7" s="23" t="s">
        <v>19</v>
      </c>
      <c r="AD7" s="23" t="s">
        <v>19</v>
      </c>
      <c r="AE7" s="23" t="s">
        <v>19</v>
      </c>
      <c r="AF7" s="23" t="s">
        <v>19</v>
      </c>
      <c r="AG7" s="23" t="s">
        <v>19</v>
      </c>
      <c r="AH7" s="23" t="s">
        <v>19</v>
      </c>
      <c r="AI7" s="23" t="s">
        <v>19</v>
      </c>
      <c r="AJ7" s="23" t="s">
        <v>19</v>
      </c>
      <c r="AK7" s="23" t="s">
        <v>19</v>
      </c>
      <c r="AL7" s="23" t="s">
        <v>19</v>
      </c>
      <c r="AM7" s="23" t="s">
        <v>19</v>
      </c>
      <c r="AN7" s="23" t="s">
        <v>19</v>
      </c>
      <c r="AO7" s="23" t="s">
        <v>19</v>
      </c>
      <c r="AP7" s="23" t="s">
        <v>19</v>
      </c>
      <c r="AQ7" s="23" t="s">
        <v>19</v>
      </c>
      <c r="AR7" s="23" t="s">
        <v>19</v>
      </c>
      <c r="AS7" s="23" t="s">
        <v>19</v>
      </c>
      <c r="AT7" s="23" t="s">
        <v>19</v>
      </c>
      <c r="AU7" s="25" t="s">
        <v>30</v>
      </c>
      <c r="AV7" s="26" t="s">
        <v>30</v>
      </c>
      <c r="AW7" s="25" t="s">
        <v>28</v>
      </c>
      <c r="AX7" s="25" t="s">
        <v>28</v>
      </c>
      <c r="AY7" s="38" t="s">
        <v>46</v>
      </c>
      <c r="AZ7" s="56"/>
      <c r="BA7" s="54" t="s">
        <v>56</v>
      </c>
      <c r="BB7" s="27" t="s">
        <v>56</v>
      </c>
      <c r="BC7" s="27" t="s">
        <v>56</v>
      </c>
      <c r="BD7" s="27" t="s">
        <v>56</v>
      </c>
      <c r="BE7" s="27" t="s">
        <v>56</v>
      </c>
      <c r="BF7" s="27" t="s">
        <v>56</v>
      </c>
      <c r="BG7" s="27" t="s">
        <v>56</v>
      </c>
      <c r="BH7" s="27" t="s">
        <v>56</v>
      </c>
      <c r="BI7" s="27" t="s">
        <v>56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28.5" customHeight="1">
      <c r="A8" s="28"/>
      <c r="B8" s="28"/>
      <c r="C8" s="29"/>
      <c r="D8" s="30"/>
      <c r="E8" s="30"/>
      <c r="F8" s="30"/>
      <c r="G8" s="23"/>
      <c r="H8" s="23"/>
      <c r="I8" s="23"/>
      <c r="J8" s="23"/>
      <c r="K8" s="23"/>
      <c r="L8" s="23"/>
      <c r="M8" s="23"/>
      <c r="N8" s="23"/>
      <c r="O8" s="23"/>
      <c r="P8" s="23" t="s">
        <v>45</v>
      </c>
      <c r="Q8" s="23" t="s">
        <v>45</v>
      </c>
      <c r="R8" s="23" t="s">
        <v>45</v>
      </c>
      <c r="S8" s="23" t="s">
        <v>45</v>
      </c>
      <c r="T8" s="23" t="s">
        <v>45</v>
      </c>
      <c r="U8" s="23" t="s">
        <v>45</v>
      </c>
      <c r="V8" s="23" t="s">
        <v>45</v>
      </c>
      <c r="W8" s="23" t="s">
        <v>45</v>
      </c>
      <c r="X8" s="38" t="s">
        <v>46</v>
      </c>
      <c r="Y8" s="45"/>
      <c r="Z8" s="41"/>
      <c r="AA8" s="23" t="s">
        <v>19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 t="s">
        <v>45</v>
      </c>
      <c r="AM8" s="23" t="s">
        <v>45</v>
      </c>
      <c r="AN8" s="23" t="s">
        <v>45</v>
      </c>
      <c r="AO8" s="23" t="s">
        <v>45</v>
      </c>
      <c r="AP8" s="23" t="s">
        <v>45</v>
      </c>
      <c r="AQ8" s="23" t="s">
        <v>45</v>
      </c>
      <c r="AR8" s="23" t="s">
        <v>45</v>
      </c>
      <c r="AS8" s="23" t="s">
        <v>45</v>
      </c>
      <c r="AT8" s="23" t="s">
        <v>45</v>
      </c>
      <c r="AU8" s="23" t="s">
        <v>45</v>
      </c>
      <c r="AV8" s="32"/>
      <c r="AW8" s="31"/>
      <c r="AX8" s="31"/>
      <c r="AY8" s="38"/>
      <c r="AZ8" s="57"/>
      <c r="BA8" s="54"/>
      <c r="BB8" s="27"/>
      <c r="BC8" s="27"/>
      <c r="BD8" s="27"/>
      <c r="BE8" s="27"/>
      <c r="BF8" s="27"/>
      <c r="BG8" s="27"/>
      <c r="BH8" s="27"/>
      <c r="BI8" s="2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8" customFormat="1" ht="30.75">
      <c r="A9" s="103" t="s">
        <v>133</v>
      </c>
      <c r="B9" s="9" t="s">
        <v>58</v>
      </c>
      <c r="C9" s="10" t="s">
        <v>158</v>
      </c>
      <c r="D9" s="11"/>
      <c r="E9" s="11"/>
      <c r="F9" s="1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5" t="s">
        <v>30</v>
      </c>
      <c r="X9" s="39"/>
      <c r="Y9" s="46"/>
      <c r="Z9" s="42"/>
      <c r="AA9" s="6"/>
      <c r="AB9" s="6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6"/>
      <c r="AR9" s="6"/>
      <c r="AS9" s="6"/>
      <c r="AT9" s="6"/>
      <c r="AU9" s="6"/>
      <c r="AV9" s="6"/>
      <c r="AW9" s="6"/>
      <c r="AX9" s="6"/>
      <c r="AY9" s="39"/>
      <c r="AZ9" s="46"/>
      <c r="BA9" s="43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s="8" customFormat="1">
      <c r="A10" s="103"/>
      <c r="B10" s="12" t="s">
        <v>59</v>
      </c>
      <c r="C10" s="13" t="s">
        <v>63</v>
      </c>
      <c r="D10" s="6">
        <f>E10+F10</f>
        <v>48</v>
      </c>
      <c r="E10" s="6"/>
      <c r="F10" s="6">
        <v>48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39"/>
      <c r="Y10" s="46" t="str">
        <f>IF(SUM(G10:X10)&gt;0,SUM(G10:X10),"")</f>
        <v/>
      </c>
      <c r="Z10" s="43"/>
      <c r="AA10" s="6">
        <v>2</v>
      </c>
      <c r="AB10" s="6">
        <v>4</v>
      </c>
      <c r="AC10" s="6">
        <v>2</v>
      </c>
      <c r="AD10" s="6">
        <v>2</v>
      </c>
      <c r="AE10" s="6">
        <v>4</v>
      </c>
      <c r="AF10" s="6">
        <v>2</v>
      </c>
      <c r="AG10" s="6">
        <v>4</v>
      </c>
      <c r="AH10" s="6">
        <v>2</v>
      </c>
      <c r="AI10" s="6">
        <v>4</v>
      </c>
      <c r="AJ10" s="6">
        <v>2</v>
      </c>
      <c r="AK10" s="6">
        <v>2</v>
      </c>
      <c r="AL10" s="6">
        <v>2</v>
      </c>
      <c r="AM10" s="6">
        <v>2</v>
      </c>
      <c r="AN10" s="6">
        <v>2</v>
      </c>
      <c r="AO10" s="6">
        <v>2</v>
      </c>
      <c r="AP10" s="6">
        <v>2</v>
      </c>
      <c r="AQ10" s="6">
        <v>2</v>
      </c>
      <c r="AR10" s="6">
        <v>2</v>
      </c>
      <c r="AS10" s="6">
        <v>2</v>
      </c>
      <c r="AT10" s="6">
        <v>2</v>
      </c>
      <c r="AU10" s="6"/>
      <c r="AV10" s="6"/>
      <c r="AW10" s="6"/>
      <c r="AX10" s="6"/>
      <c r="AY10" s="39"/>
      <c r="AZ10" s="46">
        <f>IF(SUM(Z10:AY10)&gt;0,SUM(Z10:AY10),"")</f>
        <v>48</v>
      </c>
      <c r="BA10" s="43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8" customFormat="1">
      <c r="A11" s="103"/>
      <c r="B11" s="12" t="s">
        <v>60</v>
      </c>
      <c r="C11" s="13" t="s">
        <v>39</v>
      </c>
      <c r="D11" s="6">
        <f t="shared" ref="D11:D37" si="0">E11+F11</f>
        <v>48</v>
      </c>
      <c r="E11" s="6">
        <v>48</v>
      </c>
      <c r="F11" s="6"/>
      <c r="G11" s="6">
        <v>4</v>
      </c>
      <c r="H11" s="6">
        <v>2</v>
      </c>
      <c r="I11" s="6">
        <v>4</v>
      </c>
      <c r="J11" s="6">
        <v>4</v>
      </c>
      <c r="K11" s="6">
        <v>4</v>
      </c>
      <c r="L11" s="6">
        <v>2</v>
      </c>
      <c r="M11" s="6">
        <v>4</v>
      </c>
      <c r="N11" s="6">
        <v>2</v>
      </c>
      <c r="O11" s="6">
        <v>4</v>
      </c>
      <c r="P11" s="6">
        <v>4</v>
      </c>
      <c r="Q11" s="6">
        <v>4</v>
      </c>
      <c r="R11" s="6">
        <v>2</v>
      </c>
      <c r="S11" s="6">
        <v>4</v>
      </c>
      <c r="T11" s="6">
        <v>2</v>
      </c>
      <c r="U11" s="6">
        <v>2</v>
      </c>
      <c r="V11" s="6"/>
      <c r="W11" s="6"/>
      <c r="X11" s="39"/>
      <c r="Y11" s="46">
        <f t="shared" ref="Y11:Y37" si="1">IF(SUM(G11:X11)&gt;0,SUM(G11:X11),"")</f>
        <v>48</v>
      </c>
      <c r="Z11" s="43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9"/>
      <c r="AZ11" s="46" t="str">
        <f t="shared" ref="AZ11:AZ37" si="2">IF(SUM(Z11:AY11)&gt;0,SUM(Z11:AY11),"")</f>
        <v/>
      </c>
      <c r="BA11" s="43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8" customFormat="1">
      <c r="A12" s="103"/>
      <c r="B12" s="12" t="s">
        <v>61</v>
      </c>
      <c r="C12" s="13" t="s">
        <v>37</v>
      </c>
      <c r="D12" s="6">
        <f t="shared" si="0"/>
        <v>72</v>
      </c>
      <c r="E12" s="6">
        <v>46</v>
      </c>
      <c r="F12" s="6">
        <v>26</v>
      </c>
      <c r="G12" s="6">
        <v>4</v>
      </c>
      <c r="H12" s="6">
        <v>2</v>
      </c>
      <c r="I12" s="6">
        <v>4</v>
      </c>
      <c r="J12" s="6">
        <v>4</v>
      </c>
      <c r="K12" s="6">
        <v>4</v>
      </c>
      <c r="L12" s="6">
        <v>2</v>
      </c>
      <c r="M12" s="6">
        <v>4</v>
      </c>
      <c r="N12" s="6">
        <v>2</v>
      </c>
      <c r="O12" s="6">
        <v>4</v>
      </c>
      <c r="P12" s="6">
        <v>4</v>
      </c>
      <c r="Q12" s="6">
        <v>4</v>
      </c>
      <c r="R12" s="6">
        <v>4</v>
      </c>
      <c r="S12" s="6">
        <v>4</v>
      </c>
      <c r="T12" s="6"/>
      <c r="U12" s="6"/>
      <c r="V12" s="6"/>
      <c r="W12" s="6"/>
      <c r="X12" s="39"/>
      <c r="Y12" s="46">
        <f t="shared" si="1"/>
        <v>46</v>
      </c>
      <c r="Z12" s="43"/>
      <c r="AA12" s="6"/>
      <c r="AB12" s="6">
        <v>2</v>
      </c>
      <c r="AC12" s="6">
        <v>2</v>
      </c>
      <c r="AD12" s="6">
        <v>2</v>
      </c>
      <c r="AE12" s="6">
        <v>2</v>
      </c>
      <c r="AF12" s="6">
        <v>2</v>
      </c>
      <c r="AG12" s="6">
        <v>2</v>
      </c>
      <c r="AH12" s="6">
        <v>2</v>
      </c>
      <c r="AI12" s="6">
        <v>2</v>
      </c>
      <c r="AJ12" s="6">
        <v>2</v>
      </c>
      <c r="AK12" s="6">
        <v>2</v>
      </c>
      <c r="AL12" s="6">
        <v>2</v>
      </c>
      <c r="AM12" s="6">
        <v>2</v>
      </c>
      <c r="AN12" s="6">
        <v>2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9"/>
      <c r="AZ12" s="46">
        <f t="shared" si="2"/>
        <v>26</v>
      </c>
      <c r="BA12" s="43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8" customFormat="1">
      <c r="A13" s="103"/>
      <c r="B13" s="12" t="s">
        <v>62</v>
      </c>
      <c r="C13" s="13" t="s">
        <v>40</v>
      </c>
      <c r="D13" s="6">
        <f t="shared" si="0"/>
        <v>76</v>
      </c>
      <c r="E13" s="6">
        <v>46</v>
      </c>
      <c r="F13" s="6">
        <v>30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4</v>
      </c>
      <c r="M13" s="6">
        <v>2</v>
      </c>
      <c r="N13" s="6">
        <v>2</v>
      </c>
      <c r="O13" s="6">
        <v>4</v>
      </c>
      <c r="P13" s="6">
        <v>4</v>
      </c>
      <c r="Q13" s="6">
        <v>4</v>
      </c>
      <c r="R13" s="6">
        <v>6</v>
      </c>
      <c r="S13" s="6">
        <v>4</v>
      </c>
      <c r="T13" s="6">
        <v>4</v>
      </c>
      <c r="U13" s="6">
        <v>2</v>
      </c>
      <c r="V13" s="6"/>
      <c r="W13" s="6"/>
      <c r="X13" s="39"/>
      <c r="Y13" s="46">
        <f t="shared" si="1"/>
        <v>46</v>
      </c>
      <c r="Z13" s="43"/>
      <c r="AA13" s="6"/>
      <c r="AB13" s="6">
        <v>2</v>
      </c>
      <c r="AC13" s="6">
        <v>2</v>
      </c>
      <c r="AD13" s="6">
        <v>2</v>
      </c>
      <c r="AE13" s="6">
        <v>2</v>
      </c>
      <c r="AF13" s="6">
        <v>2</v>
      </c>
      <c r="AG13" s="6">
        <v>2</v>
      </c>
      <c r="AH13" s="6">
        <v>2</v>
      </c>
      <c r="AI13" s="6">
        <v>2</v>
      </c>
      <c r="AJ13" s="6">
        <v>2</v>
      </c>
      <c r="AK13" s="6">
        <v>2</v>
      </c>
      <c r="AL13" s="6">
        <v>2</v>
      </c>
      <c r="AM13" s="6">
        <v>2</v>
      </c>
      <c r="AN13" s="6">
        <v>2</v>
      </c>
      <c r="AO13" s="6">
        <v>2</v>
      </c>
      <c r="AP13" s="6">
        <v>2</v>
      </c>
      <c r="AQ13" s="6"/>
      <c r="AR13" s="6"/>
      <c r="AS13" s="6"/>
      <c r="AT13" s="6"/>
      <c r="AU13" s="6"/>
      <c r="AV13" s="6"/>
      <c r="AW13" s="6"/>
      <c r="AX13" s="6"/>
      <c r="AY13" s="39"/>
      <c r="AZ13" s="46">
        <f t="shared" si="2"/>
        <v>30</v>
      </c>
      <c r="BA13" s="43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8" customFormat="1" ht="30">
      <c r="A14" s="103"/>
      <c r="B14" s="9" t="s">
        <v>64</v>
      </c>
      <c r="C14" s="10" t="s">
        <v>65</v>
      </c>
      <c r="D14" s="6">
        <f t="shared" si="0"/>
        <v>0</v>
      </c>
      <c r="E14" s="11"/>
      <c r="F14" s="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9"/>
      <c r="Y14" s="46"/>
      <c r="Z14" s="4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39"/>
      <c r="AZ14" s="46" t="str">
        <f t="shared" si="2"/>
        <v/>
      </c>
      <c r="BA14" s="43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8" customFormat="1">
      <c r="A15" s="103"/>
      <c r="B15" s="12" t="s">
        <v>66</v>
      </c>
      <c r="C15" s="13" t="s">
        <v>38</v>
      </c>
      <c r="D15" s="6">
        <f t="shared" si="0"/>
        <v>32</v>
      </c>
      <c r="E15" s="6">
        <v>32</v>
      </c>
      <c r="F15" s="6"/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4</v>
      </c>
      <c r="M15" s="6">
        <v>2</v>
      </c>
      <c r="N15" s="6">
        <v>2</v>
      </c>
      <c r="O15" s="6">
        <v>4</v>
      </c>
      <c r="P15" s="6">
        <v>4</v>
      </c>
      <c r="Q15" s="6">
        <v>2</v>
      </c>
      <c r="R15" s="6">
        <v>2</v>
      </c>
      <c r="S15" s="6">
        <v>2</v>
      </c>
      <c r="T15" s="6"/>
      <c r="U15" s="6"/>
      <c r="V15" s="6"/>
      <c r="W15" s="6"/>
      <c r="X15" s="39"/>
      <c r="Y15" s="46">
        <f t="shared" si="1"/>
        <v>32</v>
      </c>
      <c r="Z15" s="4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39"/>
      <c r="AZ15" s="46" t="str">
        <f t="shared" si="2"/>
        <v/>
      </c>
      <c r="BA15" s="43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8" customFormat="1" ht="33" customHeight="1">
      <c r="A16" s="103"/>
      <c r="B16" s="12" t="s">
        <v>67</v>
      </c>
      <c r="C16" s="17" t="s">
        <v>68</v>
      </c>
      <c r="D16" s="6">
        <f t="shared" si="0"/>
        <v>78</v>
      </c>
      <c r="E16" s="6">
        <v>36</v>
      </c>
      <c r="F16" s="6">
        <v>42</v>
      </c>
      <c r="G16" s="6">
        <v>2</v>
      </c>
      <c r="H16" s="6">
        <v>2</v>
      </c>
      <c r="I16" s="6">
        <v>4</v>
      </c>
      <c r="J16" s="6">
        <v>2</v>
      </c>
      <c r="K16" s="6">
        <v>4</v>
      </c>
      <c r="L16" s="6">
        <v>2</v>
      </c>
      <c r="M16" s="6">
        <v>2</v>
      </c>
      <c r="N16" s="6">
        <v>2</v>
      </c>
      <c r="O16" s="6">
        <v>2</v>
      </c>
      <c r="P16" s="6">
        <v>2</v>
      </c>
      <c r="Q16" s="6">
        <v>2</v>
      </c>
      <c r="R16" s="6">
        <v>2</v>
      </c>
      <c r="S16" s="6">
        <v>4</v>
      </c>
      <c r="T16" s="6">
        <v>2</v>
      </c>
      <c r="U16" s="6">
        <v>2</v>
      </c>
      <c r="V16" s="6"/>
      <c r="W16" s="6"/>
      <c r="X16" s="39"/>
      <c r="Y16" s="46">
        <f t="shared" si="1"/>
        <v>36</v>
      </c>
      <c r="Z16" s="43"/>
      <c r="AA16" s="6">
        <v>2</v>
      </c>
      <c r="AB16" s="6">
        <v>4</v>
      </c>
      <c r="AC16" s="6">
        <v>2</v>
      </c>
      <c r="AD16" s="6">
        <v>4</v>
      </c>
      <c r="AE16" s="6">
        <v>2</v>
      </c>
      <c r="AF16" s="6">
        <v>4</v>
      </c>
      <c r="AG16" s="6">
        <v>2</v>
      </c>
      <c r="AH16" s="6">
        <v>2</v>
      </c>
      <c r="AI16" s="6">
        <v>2</v>
      </c>
      <c r="AJ16" s="6">
        <v>4</v>
      </c>
      <c r="AK16" s="6">
        <v>4</v>
      </c>
      <c r="AL16" s="6">
        <v>2</v>
      </c>
      <c r="AM16" s="6">
        <v>2</v>
      </c>
      <c r="AN16" s="6">
        <v>2</v>
      </c>
      <c r="AO16" s="6">
        <v>2</v>
      </c>
      <c r="AP16" s="6">
        <v>2</v>
      </c>
      <c r="AQ16" s="6"/>
      <c r="AR16" s="6"/>
      <c r="AS16" s="6"/>
      <c r="AT16" s="6"/>
      <c r="AU16" s="6"/>
      <c r="AV16" s="6"/>
      <c r="AW16" s="6"/>
      <c r="AX16" s="6"/>
      <c r="AY16" s="39"/>
      <c r="AZ16" s="46">
        <f t="shared" si="2"/>
        <v>42</v>
      </c>
      <c r="BA16" s="43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8" customFormat="1">
      <c r="A17" s="103"/>
      <c r="B17" s="9" t="s">
        <v>41</v>
      </c>
      <c r="C17" s="10" t="s">
        <v>42</v>
      </c>
      <c r="D17" s="6">
        <f t="shared" si="0"/>
        <v>0</v>
      </c>
      <c r="E17" s="11"/>
      <c r="F17" s="1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39"/>
      <c r="Y17" s="46"/>
      <c r="Z17" s="43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39"/>
      <c r="AZ17" s="46" t="str">
        <f t="shared" si="2"/>
        <v/>
      </c>
      <c r="BA17" s="43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8" customFormat="1" ht="30">
      <c r="A18" s="103"/>
      <c r="B18" s="9" t="s">
        <v>43</v>
      </c>
      <c r="C18" s="10" t="s">
        <v>44</v>
      </c>
      <c r="D18" s="6">
        <f t="shared" si="0"/>
        <v>0</v>
      </c>
      <c r="E18" s="11"/>
      <c r="F18" s="1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39"/>
      <c r="Y18" s="46"/>
      <c r="Z18" s="43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39"/>
      <c r="AZ18" s="46" t="str">
        <f t="shared" si="2"/>
        <v/>
      </c>
      <c r="BA18" s="43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8" customFormat="1" ht="27.75" customHeight="1">
      <c r="A19" s="103"/>
      <c r="B19" s="12" t="s">
        <v>69</v>
      </c>
      <c r="C19" s="13" t="s">
        <v>70</v>
      </c>
      <c r="D19" s="6">
        <f t="shared" si="0"/>
        <v>40</v>
      </c>
      <c r="E19" s="6">
        <v>40</v>
      </c>
      <c r="F19" s="6"/>
      <c r="G19" s="6">
        <v>2</v>
      </c>
      <c r="H19" s="6">
        <v>2</v>
      </c>
      <c r="I19" s="6">
        <v>4</v>
      </c>
      <c r="J19" s="6">
        <v>2</v>
      </c>
      <c r="K19" s="6">
        <v>4</v>
      </c>
      <c r="L19" s="6">
        <v>2</v>
      </c>
      <c r="M19" s="6">
        <v>4</v>
      </c>
      <c r="N19" s="6">
        <v>4</v>
      </c>
      <c r="O19" s="6">
        <v>2</v>
      </c>
      <c r="P19" s="6">
        <v>4</v>
      </c>
      <c r="Q19" s="6">
        <v>4</v>
      </c>
      <c r="R19" s="6">
        <v>4</v>
      </c>
      <c r="S19" s="6">
        <v>2</v>
      </c>
      <c r="T19" s="6"/>
      <c r="U19" s="6"/>
      <c r="V19" s="6"/>
      <c r="W19" s="6"/>
      <c r="X19" s="39"/>
      <c r="Y19" s="46">
        <f t="shared" si="1"/>
        <v>40</v>
      </c>
      <c r="Z19" s="4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39"/>
      <c r="AZ19" s="46" t="str">
        <f t="shared" si="2"/>
        <v/>
      </c>
      <c r="BA19" s="43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8" customFormat="1" ht="22.5" customHeight="1">
      <c r="A20" s="103"/>
      <c r="B20" s="12" t="s">
        <v>71</v>
      </c>
      <c r="C20" s="13" t="s">
        <v>86</v>
      </c>
      <c r="D20" s="6">
        <f t="shared" si="0"/>
        <v>180</v>
      </c>
      <c r="E20" s="6">
        <v>84</v>
      </c>
      <c r="F20" s="6">
        <v>96</v>
      </c>
      <c r="G20" s="6">
        <v>4</v>
      </c>
      <c r="H20" s="6">
        <v>6</v>
      </c>
      <c r="I20" s="6">
        <v>4</v>
      </c>
      <c r="J20" s="6">
        <v>6</v>
      </c>
      <c r="K20" s="6">
        <v>4</v>
      </c>
      <c r="L20" s="6">
        <v>6</v>
      </c>
      <c r="M20" s="6">
        <v>6</v>
      </c>
      <c r="N20" s="6">
        <v>6</v>
      </c>
      <c r="O20" s="6">
        <v>6</v>
      </c>
      <c r="P20" s="6">
        <v>6</v>
      </c>
      <c r="Q20" s="6">
        <v>6</v>
      </c>
      <c r="R20" s="6">
        <v>6</v>
      </c>
      <c r="S20" s="6">
        <v>6</v>
      </c>
      <c r="T20" s="6">
        <v>6</v>
      </c>
      <c r="U20" s="6">
        <v>6</v>
      </c>
      <c r="V20" s="6"/>
      <c r="W20" s="6"/>
      <c r="X20" s="39"/>
      <c r="Y20" s="46">
        <f t="shared" si="1"/>
        <v>84</v>
      </c>
      <c r="Z20" s="43"/>
      <c r="AA20" s="6">
        <v>2</v>
      </c>
      <c r="AB20" s="6">
        <v>6</v>
      </c>
      <c r="AC20" s="6">
        <v>4</v>
      </c>
      <c r="AD20" s="6">
        <v>4</v>
      </c>
      <c r="AE20" s="6">
        <v>6</v>
      </c>
      <c r="AF20" s="6">
        <v>4</v>
      </c>
      <c r="AG20" s="6">
        <v>4</v>
      </c>
      <c r="AH20" s="6">
        <v>6</v>
      </c>
      <c r="AI20" s="6">
        <v>4</v>
      </c>
      <c r="AJ20" s="6">
        <v>6</v>
      </c>
      <c r="AK20" s="6">
        <v>6</v>
      </c>
      <c r="AL20" s="6">
        <v>6</v>
      </c>
      <c r="AM20" s="6">
        <v>6</v>
      </c>
      <c r="AN20" s="6">
        <v>6</v>
      </c>
      <c r="AO20" s="6">
        <v>6</v>
      </c>
      <c r="AP20" s="6">
        <v>6</v>
      </c>
      <c r="AQ20" s="6">
        <v>6</v>
      </c>
      <c r="AR20" s="6">
        <v>4</v>
      </c>
      <c r="AS20" s="6">
        <v>4</v>
      </c>
      <c r="AT20" s="6"/>
      <c r="AU20" s="6"/>
      <c r="AV20" s="6"/>
      <c r="AW20" s="6"/>
      <c r="AX20" s="6"/>
      <c r="AY20" s="39"/>
      <c r="AZ20" s="46">
        <f t="shared" si="2"/>
        <v>96</v>
      </c>
      <c r="BA20" s="43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8" customFormat="1">
      <c r="A21" s="103"/>
      <c r="B21" s="12" t="s">
        <v>72</v>
      </c>
      <c r="C21" s="13" t="s">
        <v>87</v>
      </c>
      <c r="D21" s="6">
        <f t="shared" si="0"/>
        <v>36</v>
      </c>
      <c r="E21" s="6"/>
      <c r="F21" s="6">
        <v>36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9"/>
      <c r="Y21" s="46" t="str">
        <f t="shared" si="1"/>
        <v/>
      </c>
      <c r="Z21" s="43"/>
      <c r="AA21" s="6"/>
      <c r="AB21" s="6">
        <v>2</v>
      </c>
      <c r="AC21" s="6">
        <v>2</v>
      </c>
      <c r="AD21" s="6">
        <v>2</v>
      </c>
      <c r="AE21" s="6">
        <v>2</v>
      </c>
      <c r="AF21" s="6">
        <v>2</v>
      </c>
      <c r="AG21" s="6">
        <v>4</v>
      </c>
      <c r="AH21" s="6">
        <v>2</v>
      </c>
      <c r="AI21" s="6">
        <v>2</v>
      </c>
      <c r="AJ21" s="6">
        <v>2</v>
      </c>
      <c r="AK21" s="6">
        <v>2</v>
      </c>
      <c r="AL21" s="6">
        <v>2</v>
      </c>
      <c r="AM21" s="6">
        <v>2</v>
      </c>
      <c r="AN21" s="6">
        <v>2</v>
      </c>
      <c r="AO21" s="6">
        <v>2</v>
      </c>
      <c r="AP21" s="6">
        <v>2</v>
      </c>
      <c r="AQ21" s="6">
        <v>2</v>
      </c>
      <c r="AR21" s="6">
        <v>2</v>
      </c>
      <c r="AS21" s="6"/>
      <c r="AT21" s="6"/>
      <c r="AU21" s="6"/>
      <c r="AV21" s="6"/>
      <c r="AW21" s="6"/>
      <c r="AX21" s="6"/>
      <c r="AY21" s="39"/>
      <c r="AZ21" s="46">
        <f t="shared" si="2"/>
        <v>36</v>
      </c>
      <c r="BA21" s="43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8" customFormat="1" ht="27" customHeight="1">
      <c r="A22" s="103"/>
      <c r="B22" s="12" t="s">
        <v>88</v>
      </c>
      <c r="C22" s="13" t="s">
        <v>74</v>
      </c>
      <c r="D22" s="6">
        <f t="shared" si="0"/>
        <v>36</v>
      </c>
      <c r="E22" s="6"/>
      <c r="F22" s="6">
        <v>36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39"/>
      <c r="Y22" s="46" t="str">
        <f t="shared" si="1"/>
        <v/>
      </c>
      <c r="Z22" s="43"/>
      <c r="AA22" s="6"/>
      <c r="AB22" s="6"/>
      <c r="AC22" s="6">
        <v>2</v>
      </c>
      <c r="AD22" s="6">
        <v>2</v>
      </c>
      <c r="AE22" s="6">
        <v>2</v>
      </c>
      <c r="AF22" s="6">
        <v>2</v>
      </c>
      <c r="AG22" s="6">
        <v>2</v>
      </c>
      <c r="AH22" s="6">
        <v>4</v>
      </c>
      <c r="AI22" s="6">
        <v>2</v>
      </c>
      <c r="AJ22" s="6">
        <v>2</v>
      </c>
      <c r="AK22" s="6">
        <v>2</v>
      </c>
      <c r="AL22" s="6">
        <v>2</v>
      </c>
      <c r="AM22" s="6">
        <v>2</v>
      </c>
      <c r="AN22" s="6">
        <v>2</v>
      </c>
      <c r="AO22" s="6">
        <v>2</v>
      </c>
      <c r="AP22" s="6">
        <v>2</v>
      </c>
      <c r="AQ22" s="6">
        <v>2</v>
      </c>
      <c r="AR22" s="6">
        <v>2</v>
      </c>
      <c r="AS22" s="6">
        <v>2</v>
      </c>
      <c r="AT22" s="6"/>
      <c r="AU22" s="6"/>
      <c r="AV22" s="6"/>
      <c r="AW22" s="6"/>
      <c r="AX22" s="6"/>
      <c r="AY22" s="39"/>
      <c r="AZ22" s="46">
        <f t="shared" si="2"/>
        <v>36</v>
      </c>
      <c r="BA22" s="43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8" customFormat="1" ht="25.5" customHeight="1">
      <c r="A23" s="103"/>
      <c r="B23" s="12" t="s">
        <v>73</v>
      </c>
      <c r="C23" s="13" t="s">
        <v>89</v>
      </c>
      <c r="D23" s="6">
        <f t="shared" si="0"/>
        <v>48</v>
      </c>
      <c r="E23" s="6"/>
      <c r="F23" s="6">
        <v>48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39"/>
      <c r="Y23" s="46" t="str">
        <f t="shared" si="1"/>
        <v/>
      </c>
      <c r="Z23" s="43"/>
      <c r="AA23" s="6"/>
      <c r="AB23" s="6">
        <v>4</v>
      </c>
      <c r="AC23" s="6">
        <v>2</v>
      </c>
      <c r="AD23" s="6">
        <v>4</v>
      </c>
      <c r="AE23" s="6">
        <v>2</v>
      </c>
      <c r="AF23" s="6">
        <v>4</v>
      </c>
      <c r="AG23" s="6">
        <v>2</v>
      </c>
      <c r="AH23" s="6">
        <v>2</v>
      </c>
      <c r="AI23" s="6">
        <v>4</v>
      </c>
      <c r="AJ23" s="6">
        <v>2</v>
      </c>
      <c r="AK23" s="6">
        <v>2</v>
      </c>
      <c r="AL23" s="6">
        <v>4</v>
      </c>
      <c r="AM23" s="6">
        <v>2</v>
      </c>
      <c r="AN23" s="6">
        <v>2</v>
      </c>
      <c r="AO23" s="6">
        <v>4</v>
      </c>
      <c r="AP23" s="6">
        <v>2</v>
      </c>
      <c r="AQ23" s="6">
        <v>2</v>
      </c>
      <c r="AR23" s="6">
        <v>2</v>
      </c>
      <c r="AS23" s="6">
        <v>2</v>
      </c>
      <c r="AT23" s="6"/>
      <c r="AU23" s="6"/>
      <c r="AV23" s="6"/>
      <c r="AW23" s="6"/>
      <c r="AX23" s="6"/>
      <c r="AY23" s="39"/>
      <c r="AZ23" s="46">
        <f t="shared" si="2"/>
        <v>48</v>
      </c>
      <c r="BA23" s="43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8" customFormat="1" ht="30">
      <c r="A24" s="103"/>
      <c r="B24" s="12" t="s">
        <v>75</v>
      </c>
      <c r="C24" s="13" t="s">
        <v>76</v>
      </c>
      <c r="D24" s="6">
        <f t="shared" si="0"/>
        <v>72</v>
      </c>
      <c r="E24" s="6">
        <v>36</v>
      </c>
      <c r="F24" s="6">
        <v>36</v>
      </c>
      <c r="G24" s="6">
        <v>4</v>
      </c>
      <c r="H24" s="6">
        <v>6</v>
      </c>
      <c r="I24" s="6">
        <v>4</v>
      </c>
      <c r="J24" s="6">
        <v>4</v>
      </c>
      <c r="K24" s="6">
        <v>4</v>
      </c>
      <c r="L24" s="6">
        <v>4</v>
      </c>
      <c r="M24" s="6">
        <v>4</v>
      </c>
      <c r="N24" s="6">
        <v>4</v>
      </c>
      <c r="O24" s="6">
        <v>2</v>
      </c>
      <c r="P24" s="6"/>
      <c r="Q24" s="6"/>
      <c r="R24" s="6"/>
      <c r="S24" s="6"/>
      <c r="T24" s="6"/>
      <c r="U24" s="6"/>
      <c r="V24" s="6"/>
      <c r="W24" s="6"/>
      <c r="X24" s="39"/>
      <c r="Y24" s="46">
        <f t="shared" si="1"/>
        <v>36</v>
      </c>
      <c r="Z24" s="43"/>
      <c r="AA24" s="6"/>
      <c r="AB24" s="6">
        <v>2</v>
      </c>
      <c r="AC24" s="6">
        <v>2</v>
      </c>
      <c r="AD24" s="6">
        <v>2</v>
      </c>
      <c r="AE24" s="6">
        <v>2</v>
      </c>
      <c r="AF24" s="6">
        <v>2</v>
      </c>
      <c r="AG24" s="6">
        <v>4</v>
      </c>
      <c r="AH24" s="6">
        <v>2</v>
      </c>
      <c r="AI24" s="6">
        <v>2</v>
      </c>
      <c r="AJ24" s="6">
        <v>2</v>
      </c>
      <c r="AK24" s="6">
        <v>2</v>
      </c>
      <c r="AL24" s="6">
        <v>2</v>
      </c>
      <c r="AM24" s="6">
        <v>2</v>
      </c>
      <c r="AN24" s="6">
        <v>2</v>
      </c>
      <c r="AO24" s="6">
        <v>2</v>
      </c>
      <c r="AP24" s="6">
        <v>2</v>
      </c>
      <c r="AQ24" s="6">
        <v>2</v>
      </c>
      <c r="AR24" s="6">
        <v>2</v>
      </c>
      <c r="AS24" s="6"/>
      <c r="AT24" s="6"/>
      <c r="AU24" s="6"/>
      <c r="AV24" s="6"/>
      <c r="AW24" s="6"/>
      <c r="AX24" s="6"/>
      <c r="AY24" s="39"/>
      <c r="AZ24" s="46">
        <f t="shared" si="2"/>
        <v>36</v>
      </c>
      <c r="BA24" s="43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8" customFormat="1">
      <c r="A25" s="103"/>
      <c r="B25" s="12"/>
      <c r="C25" s="16" t="s">
        <v>134</v>
      </c>
      <c r="D25" s="6">
        <f t="shared" si="0"/>
        <v>80</v>
      </c>
      <c r="E25" s="6"/>
      <c r="F25" s="6">
        <v>80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9"/>
      <c r="Y25" s="46" t="str">
        <f t="shared" si="1"/>
        <v/>
      </c>
      <c r="Z25" s="43"/>
      <c r="AA25" s="6">
        <v>4</v>
      </c>
      <c r="AB25" s="6">
        <v>4</v>
      </c>
      <c r="AC25" s="6">
        <v>4</v>
      </c>
      <c r="AD25" s="6">
        <v>4</v>
      </c>
      <c r="AE25" s="6">
        <v>4</v>
      </c>
      <c r="AF25" s="6">
        <v>4</v>
      </c>
      <c r="AG25" s="6">
        <v>4</v>
      </c>
      <c r="AH25" s="6">
        <v>4</v>
      </c>
      <c r="AI25" s="6">
        <v>4</v>
      </c>
      <c r="AJ25" s="6">
        <v>4</v>
      </c>
      <c r="AK25" s="6">
        <v>4</v>
      </c>
      <c r="AL25" s="6">
        <v>4</v>
      </c>
      <c r="AM25" s="6">
        <v>4</v>
      </c>
      <c r="AN25" s="6">
        <v>4</v>
      </c>
      <c r="AO25" s="6">
        <v>4</v>
      </c>
      <c r="AP25" s="6">
        <v>4</v>
      </c>
      <c r="AQ25" s="6">
        <v>4</v>
      </c>
      <c r="AR25" s="6">
        <v>4</v>
      </c>
      <c r="AS25" s="6">
        <v>4</v>
      </c>
      <c r="AT25" s="6">
        <v>4</v>
      </c>
      <c r="AU25" s="6"/>
      <c r="AV25" s="6"/>
      <c r="AW25" s="6"/>
      <c r="AX25" s="6"/>
      <c r="AY25" s="39"/>
      <c r="AZ25" s="46">
        <f t="shared" si="2"/>
        <v>80</v>
      </c>
      <c r="BA25" s="43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8" customFormat="1" ht="27" customHeight="1">
      <c r="A26" s="103"/>
      <c r="B26" s="12" t="s">
        <v>90</v>
      </c>
      <c r="C26" s="13" t="s">
        <v>135</v>
      </c>
      <c r="D26" s="6">
        <f t="shared" si="0"/>
        <v>32</v>
      </c>
      <c r="E26" s="6">
        <v>32</v>
      </c>
      <c r="F26" s="6"/>
      <c r="G26" s="6">
        <v>2</v>
      </c>
      <c r="H26" s="6">
        <v>2</v>
      </c>
      <c r="I26" s="6">
        <v>2</v>
      </c>
      <c r="J26" s="6">
        <v>2</v>
      </c>
      <c r="K26" s="6">
        <v>4</v>
      </c>
      <c r="L26" s="6">
        <v>2</v>
      </c>
      <c r="M26" s="6">
        <v>2</v>
      </c>
      <c r="N26" s="6">
        <v>4</v>
      </c>
      <c r="O26" s="6">
        <v>4</v>
      </c>
      <c r="P26" s="6">
        <v>2</v>
      </c>
      <c r="Q26" s="6">
        <v>2</v>
      </c>
      <c r="R26" s="6">
        <v>2</v>
      </c>
      <c r="S26" s="6">
        <v>2</v>
      </c>
      <c r="T26" s="6"/>
      <c r="U26" s="6"/>
      <c r="V26" s="6"/>
      <c r="W26" s="6"/>
      <c r="X26" s="39"/>
      <c r="Y26" s="46">
        <f t="shared" si="1"/>
        <v>32</v>
      </c>
      <c r="Z26" s="4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39"/>
      <c r="AZ26" s="46" t="str">
        <f t="shared" si="2"/>
        <v/>
      </c>
      <c r="BA26" s="43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8" customFormat="1">
      <c r="A27" s="103"/>
      <c r="B27" s="15" t="s">
        <v>77</v>
      </c>
      <c r="C27" s="16" t="s">
        <v>134</v>
      </c>
      <c r="D27" s="6">
        <f t="shared" si="0"/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39"/>
      <c r="Y27" s="46" t="str">
        <f t="shared" si="1"/>
        <v/>
      </c>
      <c r="Z27" s="4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39"/>
      <c r="AZ27" s="46" t="str">
        <f t="shared" si="2"/>
        <v/>
      </c>
      <c r="BA27" s="43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8" customFormat="1" ht="18" customHeight="1">
      <c r="A28" s="103"/>
      <c r="B28" s="9" t="s">
        <v>78</v>
      </c>
      <c r="C28" s="18" t="s">
        <v>79</v>
      </c>
      <c r="D28" s="6">
        <f t="shared" si="0"/>
        <v>0</v>
      </c>
      <c r="E28" s="11"/>
      <c r="F28" s="1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39"/>
      <c r="Y28" s="46" t="str">
        <f t="shared" si="1"/>
        <v/>
      </c>
      <c r="Z28" s="43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39"/>
      <c r="AZ28" s="46" t="str">
        <f t="shared" si="2"/>
        <v/>
      </c>
      <c r="BA28" s="43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s="8" customFormat="1" ht="25.5" customHeight="1">
      <c r="A29" s="103"/>
      <c r="B29" s="9" t="s">
        <v>154</v>
      </c>
      <c r="C29" s="18" t="s">
        <v>84</v>
      </c>
      <c r="D29" s="6">
        <f t="shared" si="0"/>
        <v>0</v>
      </c>
      <c r="E29" s="11"/>
      <c r="F29" s="1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39"/>
      <c r="Y29" s="46" t="str">
        <f t="shared" si="1"/>
        <v/>
      </c>
      <c r="Z29" s="43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39"/>
      <c r="AZ29" s="46" t="str">
        <f t="shared" si="2"/>
        <v/>
      </c>
      <c r="BA29" s="43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s="8" customFormat="1" ht="27.75" customHeight="1">
      <c r="A30" s="103"/>
      <c r="B30" s="15" t="s">
        <v>155</v>
      </c>
      <c r="C30" s="36" t="s">
        <v>91</v>
      </c>
      <c r="D30" s="6">
        <f t="shared" si="0"/>
        <v>58</v>
      </c>
      <c r="E30" s="11"/>
      <c r="F30" s="6">
        <v>58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39"/>
      <c r="Y30" s="46" t="str">
        <f t="shared" si="1"/>
        <v/>
      </c>
      <c r="Z30" s="43"/>
      <c r="AA30" s="6"/>
      <c r="AB30" s="6">
        <v>2</v>
      </c>
      <c r="AC30" s="6">
        <v>2</v>
      </c>
      <c r="AD30" s="6">
        <v>2</v>
      </c>
      <c r="AE30" s="6">
        <v>4</v>
      </c>
      <c r="AF30" s="6">
        <v>4</v>
      </c>
      <c r="AG30" s="6">
        <v>4</v>
      </c>
      <c r="AH30" s="6">
        <v>4</v>
      </c>
      <c r="AI30" s="6">
        <v>2</v>
      </c>
      <c r="AJ30" s="6"/>
      <c r="AK30" s="6"/>
      <c r="AL30" s="6">
        <v>8</v>
      </c>
      <c r="AM30" s="6">
        <v>10</v>
      </c>
      <c r="AN30" s="6">
        <v>10</v>
      </c>
      <c r="AO30" s="6">
        <v>6</v>
      </c>
      <c r="AP30" s="6"/>
      <c r="AQ30" s="6"/>
      <c r="AR30" s="6"/>
      <c r="AS30" s="6"/>
      <c r="AT30" s="6"/>
      <c r="AU30" s="6"/>
      <c r="AV30" s="6"/>
      <c r="AW30" s="6"/>
      <c r="AX30" s="6"/>
      <c r="AY30" s="39"/>
      <c r="AZ30" s="46">
        <f t="shared" si="2"/>
        <v>58</v>
      </c>
      <c r="BA30" s="43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s="8" customFormat="1" ht="21.75" customHeight="1">
      <c r="A31" s="103"/>
      <c r="B31" s="15" t="s">
        <v>156</v>
      </c>
      <c r="C31" s="16" t="s">
        <v>85</v>
      </c>
      <c r="D31" s="6">
        <f t="shared" si="0"/>
        <v>36</v>
      </c>
      <c r="E31" s="11"/>
      <c r="F31" s="6">
        <v>36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39"/>
      <c r="Y31" s="46" t="str">
        <f t="shared" si="1"/>
        <v/>
      </c>
      <c r="Z31" s="43"/>
      <c r="AA31" s="23"/>
      <c r="AB31" s="6">
        <v>4</v>
      </c>
      <c r="AC31" s="6">
        <v>6</v>
      </c>
      <c r="AD31" s="6">
        <v>4</v>
      </c>
      <c r="AE31" s="6">
        <v>4</v>
      </c>
      <c r="AF31" s="6">
        <v>2</v>
      </c>
      <c r="AG31" s="6"/>
      <c r="AH31" s="6"/>
      <c r="AI31" s="6"/>
      <c r="AJ31" s="6"/>
      <c r="AK31" s="6"/>
      <c r="AL31" s="6"/>
      <c r="AM31" s="6"/>
      <c r="AN31" s="6"/>
      <c r="AO31" s="6">
        <v>4</v>
      </c>
      <c r="AP31" s="6">
        <v>12</v>
      </c>
      <c r="AQ31" s="6"/>
      <c r="AR31" s="6"/>
      <c r="AS31" s="6"/>
      <c r="AT31" s="6"/>
      <c r="AU31" s="6"/>
      <c r="AV31" s="6"/>
      <c r="AW31" s="6"/>
      <c r="AX31" s="6"/>
      <c r="AY31" s="39"/>
      <c r="AZ31" s="46">
        <f t="shared" si="2"/>
        <v>36</v>
      </c>
      <c r="BA31" s="43"/>
      <c r="BB31" s="6"/>
      <c r="BC31" s="6"/>
      <c r="BD31" s="6"/>
      <c r="BE31" s="6"/>
      <c r="BF31" s="6"/>
      <c r="BG31" s="6"/>
      <c r="BH31" s="6"/>
      <c r="BI31" s="6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s="8" customFormat="1" ht="42" customHeight="1">
      <c r="A32" s="103"/>
      <c r="B32" s="9" t="s">
        <v>80</v>
      </c>
      <c r="C32" s="18" t="s">
        <v>157</v>
      </c>
      <c r="D32" s="6">
        <f t="shared" si="0"/>
        <v>0</v>
      </c>
      <c r="E32" s="11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39"/>
      <c r="Y32" s="46" t="str">
        <f t="shared" si="1"/>
        <v/>
      </c>
      <c r="Z32" s="4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39"/>
      <c r="AZ32" s="46" t="str">
        <f t="shared" si="2"/>
        <v/>
      </c>
      <c r="BA32" s="43"/>
      <c r="BB32" s="6"/>
      <c r="BC32" s="6"/>
      <c r="BD32" s="6"/>
      <c r="BE32" s="6"/>
      <c r="BF32" s="6"/>
      <c r="BG32" s="6"/>
      <c r="BH32" s="6"/>
      <c r="BI32" s="6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s="8" customFormat="1" ht="30">
      <c r="A33" s="103"/>
      <c r="B33" s="15" t="s">
        <v>83</v>
      </c>
      <c r="C33" s="16" t="s">
        <v>82</v>
      </c>
      <c r="D33" s="6">
        <f t="shared" si="0"/>
        <v>58</v>
      </c>
      <c r="E33" s="6">
        <v>58</v>
      </c>
      <c r="F33" s="6"/>
      <c r="G33" s="6">
        <v>10</v>
      </c>
      <c r="H33" s="6">
        <v>10</v>
      </c>
      <c r="I33" s="6">
        <v>6</v>
      </c>
      <c r="J33" s="6">
        <v>8</v>
      </c>
      <c r="K33" s="6">
        <v>4</v>
      </c>
      <c r="L33" s="6"/>
      <c r="M33" s="6"/>
      <c r="N33" s="6"/>
      <c r="O33" s="6"/>
      <c r="P33" s="6"/>
      <c r="Q33" s="6"/>
      <c r="R33" s="6"/>
      <c r="S33" s="6"/>
      <c r="T33" s="6"/>
      <c r="U33" s="6">
        <v>6</v>
      </c>
      <c r="V33" s="6">
        <v>8</v>
      </c>
      <c r="W33" s="6">
        <v>6</v>
      </c>
      <c r="X33" s="39"/>
      <c r="Y33" s="46">
        <f t="shared" si="1"/>
        <v>58</v>
      </c>
      <c r="Z33" s="43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39"/>
      <c r="AZ33" s="46" t="str">
        <f t="shared" si="2"/>
        <v/>
      </c>
      <c r="BA33" s="43"/>
      <c r="BB33" s="6"/>
      <c r="BC33" s="6"/>
      <c r="BD33" s="6"/>
      <c r="BE33" s="6"/>
      <c r="BF33" s="6"/>
      <c r="BG33" s="6"/>
      <c r="BH33" s="6"/>
      <c r="BI33" s="6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s="8" customFormat="1" ht="30">
      <c r="A34" s="103"/>
      <c r="B34" s="15" t="s">
        <v>81</v>
      </c>
      <c r="C34" s="16" t="s">
        <v>136</v>
      </c>
      <c r="D34" s="6">
        <f t="shared" si="0"/>
        <v>89</v>
      </c>
      <c r="E34" s="6">
        <v>89</v>
      </c>
      <c r="F34" s="6"/>
      <c r="G34" s="6"/>
      <c r="H34" s="6"/>
      <c r="I34" s="6"/>
      <c r="J34" s="6"/>
      <c r="K34" s="6"/>
      <c r="L34" s="6">
        <v>8</v>
      </c>
      <c r="M34" s="6">
        <v>6</v>
      </c>
      <c r="N34" s="6">
        <v>8</v>
      </c>
      <c r="O34" s="6">
        <v>4</v>
      </c>
      <c r="P34" s="6">
        <v>2</v>
      </c>
      <c r="Q34" s="6"/>
      <c r="R34" s="6"/>
      <c r="S34" s="6"/>
      <c r="T34" s="6">
        <v>12</v>
      </c>
      <c r="U34" s="6">
        <v>12</v>
      </c>
      <c r="V34" s="6">
        <v>28</v>
      </c>
      <c r="W34" s="6">
        <v>9</v>
      </c>
      <c r="X34" s="39"/>
      <c r="Y34" s="46">
        <f t="shared" si="1"/>
        <v>89</v>
      </c>
      <c r="Z34" s="43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39"/>
      <c r="AZ34" s="46" t="str">
        <f t="shared" si="2"/>
        <v/>
      </c>
      <c r="BA34" s="43"/>
      <c r="BB34" s="6"/>
      <c r="BC34" s="6"/>
      <c r="BD34" s="6"/>
      <c r="BE34" s="6"/>
      <c r="BF34" s="6"/>
      <c r="BG34" s="6"/>
      <c r="BH34" s="6"/>
      <c r="BI34" s="6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s="8" customFormat="1" ht="30">
      <c r="A35" s="103"/>
      <c r="B35" s="12" t="s">
        <v>137</v>
      </c>
      <c r="C35" s="16" t="s">
        <v>138</v>
      </c>
      <c r="D35" s="6">
        <f t="shared" si="0"/>
        <v>195</v>
      </c>
      <c r="E35" s="6">
        <v>47</v>
      </c>
      <c r="F35" s="6">
        <v>148</v>
      </c>
      <c r="G35" s="6"/>
      <c r="H35" s="6"/>
      <c r="I35" s="6"/>
      <c r="J35" s="6"/>
      <c r="K35" s="6"/>
      <c r="L35" s="6"/>
      <c r="M35" s="6"/>
      <c r="N35" s="6"/>
      <c r="O35" s="6"/>
      <c r="P35" s="6">
        <v>4</v>
      </c>
      <c r="Q35" s="6">
        <v>8</v>
      </c>
      <c r="R35" s="6">
        <v>8</v>
      </c>
      <c r="S35" s="6">
        <v>8</v>
      </c>
      <c r="T35" s="6">
        <v>10</v>
      </c>
      <c r="U35" s="6">
        <v>6</v>
      </c>
      <c r="V35" s="6"/>
      <c r="W35" s="6">
        <v>3</v>
      </c>
      <c r="X35" s="39"/>
      <c r="Y35" s="46">
        <f t="shared" si="1"/>
        <v>47</v>
      </c>
      <c r="Z35" s="43"/>
      <c r="AA35" s="6">
        <v>8</v>
      </c>
      <c r="AB35" s="6"/>
      <c r="AC35" s="6">
        <v>4</v>
      </c>
      <c r="AD35" s="6">
        <v>2</v>
      </c>
      <c r="AE35" s="6"/>
      <c r="AF35" s="6">
        <v>2</v>
      </c>
      <c r="AG35" s="6">
        <v>2</v>
      </c>
      <c r="AH35" s="6">
        <v>4</v>
      </c>
      <c r="AI35" s="6">
        <v>6</v>
      </c>
      <c r="AJ35" s="6">
        <v>8</v>
      </c>
      <c r="AK35" s="6">
        <v>8</v>
      </c>
      <c r="AL35" s="6"/>
      <c r="AM35" s="6"/>
      <c r="AN35" s="6"/>
      <c r="AO35" s="6"/>
      <c r="AP35" s="6"/>
      <c r="AQ35" s="6">
        <v>16</v>
      </c>
      <c r="AR35" s="6">
        <v>18</v>
      </c>
      <c r="AS35" s="6">
        <v>22</v>
      </c>
      <c r="AT35" s="6">
        <v>30</v>
      </c>
      <c r="AU35" s="6">
        <v>18</v>
      </c>
      <c r="AV35" s="6"/>
      <c r="AW35" s="6"/>
      <c r="AX35" s="6"/>
      <c r="AY35" s="39"/>
      <c r="AZ35" s="46">
        <f t="shared" si="2"/>
        <v>148</v>
      </c>
      <c r="BA35" s="43"/>
      <c r="BB35" s="6"/>
      <c r="BC35" s="6"/>
      <c r="BD35" s="6"/>
      <c r="BE35" s="6"/>
      <c r="BF35" s="6"/>
      <c r="BG35" s="6"/>
      <c r="BH35" s="6"/>
      <c r="BI35" s="6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8" customFormat="1">
      <c r="A36" s="103"/>
      <c r="B36" s="12" t="s">
        <v>130</v>
      </c>
      <c r="C36" s="16" t="s">
        <v>29</v>
      </c>
      <c r="D36" s="6">
        <f t="shared" si="0"/>
        <v>72</v>
      </c>
      <c r="E36" s="6">
        <v>18</v>
      </c>
      <c r="F36" s="6">
        <v>54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>
        <v>18</v>
      </c>
      <c r="X36" s="39"/>
      <c r="Y36" s="46">
        <f t="shared" si="1"/>
        <v>18</v>
      </c>
      <c r="Z36" s="43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>
        <v>18</v>
      </c>
      <c r="AV36" s="6">
        <v>36</v>
      </c>
      <c r="AW36" s="6"/>
      <c r="AX36" s="6"/>
      <c r="AY36" s="39"/>
      <c r="AZ36" s="46">
        <f t="shared" si="2"/>
        <v>54</v>
      </c>
      <c r="BA36" s="43"/>
      <c r="BB36" s="6"/>
      <c r="BC36" s="6"/>
      <c r="BD36" s="6"/>
      <c r="BE36" s="6"/>
      <c r="BF36" s="6"/>
      <c r="BG36" s="6"/>
      <c r="BH36" s="6"/>
      <c r="BI36" s="6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s="8" customFormat="1" ht="20.25" customHeight="1">
      <c r="A37" s="103"/>
      <c r="B37" s="12" t="s">
        <v>131</v>
      </c>
      <c r="C37" s="16" t="s">
        <v>132</v>
      </c>
      <c r="D37" s="6">
        <f t="shared" si="0"/>
        <v>72</v>
      </c>
      <c r="E37" s="6"/>
      <c r="F37" s="6">
        <v>72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9"/>
      <c r="Y37" s="46" t="str">
        <f t="shared" si="1"/>
        <v/>
      </c>
      <c r="Z37" s="43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>
        <v>36</v>
      </c>
      <c r="AX37" s="6">
        <v>36</v>
      </c>
      <c r="AY37" s="39"/>
      <c r="AZ37" s="46">
        <f t="shared" si="2"/>
        <v>72</v>
      </c>
      <c r="BA37" s="43"/>
      <c r="BB37" s="6"/>
      <c r="BC37" s="6"/>
      <c r="BD37" s="6"/>
      <c r="BE37" s="6"/>
      <c r="BF37" s="6"/>
      <c r="BG37" s="6"/>
      <c r="BH37" s="6"/>
      <c r="BI37" s="6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33.75" customHeight="1">
      <c r="A38" s="6"/>
      <c r="B38" s="79" t="s">
        <v>33</v>
      </c>
      <c r="C38" s="80"/>
      <c r="D38" s="11">
        <f>SUM(D10:D37)</f>
        <v>1458</v>
      </c>
      <c r="E38" s="11">
        <f>SUM(E10:E37)</f>
        <v>612</v>
      </c>
      <c r="F38" s="11">
        <f>SUM(F10:F37)</f>
        <v>846</v>
      </c>
      <c r="G38" s="6">
        <f t="shared" ref="G38:Y38" si="3">SUM(G9:G37)</f>
        <v>36</v>
      </c>
      <c r="H38" s="6">
        <f t="shared" si="3"/>
        <v>36</v>
      </c>
      <c r="I38" s="6">
        <f t="shared" si="3"/>
        <v>36</v>
      </c>
      <c r="J38" s="6">
        <f t="shared" si="3"/>
        <v>36</v>
      </c>
      <c r="K38" s="6">
        <f t="shared" si="3"/>
        <v>36</v>
      </c>
      <c r="L38" s="6">
        <f t="shared" si="3"/>
        <v>36</v>
      </c>
      <c r="M38" s="6">
        <f t="shared" si="3"/>
        <v>36</v>
      </c>
      <c r="N38" s="6">
        <f t="shared" si="3"/>
        <v>36</v>
      </c>
      <c r="O38" s="6">
        <f t="shared" si="3"/>
        <v>36</v>
      </c>
      <c r="P38" s="6">
        <f t="shared" si="3"/>
        <v>36</v>
      </c>
      <c r="Q38" s="6">
        <f t="shared" si="3"/>
        <v>36</v>
      </c>
      <c r="R38" s="6">
        <f t="shared" si="3"/>
        <v>36</v>
      </c>
      <c r="S38" s="6">
        <f t="shared" si="3"/>
        <v>36</v>
      </c>
      <c r="T38" s="6">
        <f t="shared" si="3"/>
        <v>36</v>
      </c>
      <c r="U38" s="6">
        <f t="shared" si="3"/>
        <v>36</v>
      </c>
      <c r="V38" s="6">
        <f t="shared" si="3"/>
        <v>36</v>
      </c>
      <c r="W38" s="6">
        <f t="shared" si="3"/>
        <v>36</v>
      </c>
      <c r="X38" s="39">
        <f t="shared" si="3"/>
        <v>0</v>
      </c>
      <c r="Y38" s="46">
        <f t="shared" si="3"/>
        <v>612</v>
      </c>
      <c r="Z38" s="42"/>
      <c r="AA38" s="6">
        <f>SUM(AA10:AA37)</f>
        <v>18</v>
      </c>
      <c r="AB38" s="6">
        <f t="shared" ref="AB38:AY38" si="4">SUM(AB10:AB37)</f>
        <v>36</v>
      </c>
      <c r="AC38" s="6">
        <f t="shared" si="4"/>
        <v>36</v>
      </c>
      <c r="AD38" s="6">
        <f t="shared" si="4"/>
        <v>36</v>
      </c>
      <c r="AE38" s="6">
        <f t="shared" si="4"/>
        <v>36</v>
      </c>
      <c r="AF38" s="6">
        <f t="shared" si="4"/>
        <v>36</v>
      </c>
      <c r="AG38" s="6">
        <f t="shared" si="4"/>
        <v>36</v>
      </c>
      <c r="AH38" s="6">
        <f t="shared" si="4"/>
        <v>36</v>
      </c>
      <c r="AI38" s="6">
        <f t="shared" si="4"/>
        <v>36</v>
      </c>
      <c r="AJ38" s="6">
        <f t="shared" si="4"/>
        <v>36</v>
      </c>
      <c r="AK38" s="6">
        <f t="shared" si="4"/>
        <v>36</v>
      </c>
      <c r="AL38" s="6">
        <f t="shared" si="4"/>
        <v>36</v>
      </c>
      <c r="AM38" s="6">
        <f t="shared" si="4"/>
        <v>36</v>
      </c>
      <c r="AN38" s="6">
        <f t="shared" si="4"/>
        <v>36</v>
      </c>
      <c r="AO38" s="6">
        <f t="shared" si="4"/>
        <v>36</v>
      </c>
      <c r="AP38" s="6">
        <f t="shared" si="4"/>
        <v>36</v>
      </c>
      <c r="AQ38" s="6">
        <f t="shared" si="4"/>
        <v>36</v>
      </c>
      <c r="AR38" s="6">
        <f t="shared" si="4"/>
        <v>36</v>
      </c>
      <c r="AS38" s="6">
        <f t="shared" si="4"/>
        <v>36</v>
      </c>
      <c r="AT38" s="6">
        <f t="shared" si="4"/>
        <v>36</v>
      </c>
      <c r="AU38" s="6">
        <f t="shared" si="4"/>
        <v>36</v>
      </c>
      <c r="AV38" s="6">
        <f t="shared" si="4"/>
        <v>36</v>
      </c>
      <c r="AW38" s="6">
        <f t="shared" si="4"/>
        <v>36</v>
      </c>
      <c r="AX38" s="6">
        <f t="shared" si="4"/>
        <v>36</v>
      </c>
      <c r="AY38" s="39">
        <f t="shared" si="4"/>
        <v>0</v>
      </c>
      <c r="AZ38" s="46">
        <f>SUM(AZ10:AZ37)</f>
        <v>846</v>
      </c>
      <c r="BA38" s="43"/>
      <c r="BB38" s="6"/>
      <c r="BC38" s="6"/>
      <c r="BD38" s="6"/>
      <c r="BE38" s="6"/>
      <c r="BF38" s="6"/>
      <c r="BG38" s="6"/>
      <c r="BH38" s="6"/>
      <c r="BI38" s="6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35.25" customHeight="1">
      <c r="A39" s="6"/>
      <c r="B39" s="79" t="s">
        <v>34</v>
      </c>
      <c r="C39" s="80"/>
      <c r="D39" s="11">
        <f>E39+F39</f>
        <v>639</v>
      </c>
      <c r="E39" s="11">
        <v>288</v>
      </c>
      <c r="F39" s="11">
        <f>AZ39</f>
        <v>351</v>
      </c>
      <c r="G39" s="14">
        <v>18</v>
      </c>
      <c r="H39" s="14">
        <v>18</v>
      </c>
      <c r="I39" s="14">
        <v>18</v>
      </c>
      <c r="J39" s="14">
        <v>18</v>
      </c>
      <c r="K39" s="14">
        <v>18</v>
      </c>
      <c r="L39" s="14">
        <v>18</v>
      </c>
      <c r="M39" s="14">
        <v>18</v>
      </c>
      <c r="N39" s="14">
        <v>18</v>
      </c>
      <c r="O39" s="14">
        <v>18</v>
      </c>
      <c r="P39" s="14">
        <v>18</v>
      </c>
      <c r="Q39" s="14">
        <v>18</v>
      </c>
      <c r="R39" s="14">
        <v>18</v>
      </c>
      <c r="S39" s="14">
        <v>18</v>
      </c>
      <c r="T39" s="14">
        <v>18</v>
      </c>
      <c r="U39" s="14">
        <v>18</v>
      </c>
      <c r="V39" s="14">
        <v>18</v>
      </c>
      <c r="W39" s="14">
        <v>18</v>
      </c>
      <c r="X39" s="40"/>
      <c r="Y39" s="46">
        <f>SUM(G39:V39)</f>
        <v>288</v>
      </c>
      <c r="Z39" s="42"/>
      <c r="AA39" s="6">
        <v>9</v>
      </c>
      <c r="AB39" s="6">
        <v>18</v>
      </c>
      <c r="AC39" s="6">
        <v>18</v>
      </c>
      <c r="AD39" s="6">
        <v>18</v>
      </c>
      <c r="AE39" s="6">
        <v>18</v>
      </c>
      <c r="AF39" s="6">
        <v>18</v>
      </c>
      <c r="AG39" s="6">
        <v>18</v>
      </c>
      <c r="AH39" s="6">
        <v>18</v>
      </c>
      <c r="AI39" s="6">
        <v>18</v>
      </c>
      <c r="AJ39" s="6">
        <v>18</v>
      </c>
      <c r="AK39" s="6">
        <v>18</v>
      </c>
      <c r="AL39" s="6">
        <v>18</v>
      </c>
      <c r="AM39" s="6">
        <v>18</v>
      </c>
      <c r="AN39" s="6">
        <v>18</v>
      </c>
      <c r="AO39" s="6">
        <v>18</v>
      </c>
      <c r="AP39" s="6">
        <v>18</v>
      </c>
      <c r="AQ39" s="6">
        <v>18</v>
      </c>
      <c r="AR39" s="6">
        <v>18</v>
      </c>
      <c r="AS39" s="6">
        <v>18</v>
      </c>
      <c r="AT39" s="6">
        <v>18</v>
      </c>
      <c r="AU39" s="6"/>
      <c r="AV39" s="6"/>
      <c r="AW39" s="6"/>
      <c r="AX39" s="6"/>
      <c r="AY39" s="52"/>
      <c r="AZ39" s="46">
        <f>SUM(AA39:AY39)</f>
        <v>351</v>
      </c>
      <c r="BA39" s="43"/>
      <c r="BB39" s="6"/>
      <c r="BC39" s="6"/>
      <c r="BD39" s="6"/>
      <c r="BE39" s="6"/>
      <c r="BF39" s="6"/>
      <c r="BG39" s="6"/>
      <c r="BH39" s="6"/>
      <c r="BI39" s="6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38.25" customHeight="1" thickBot="1">
      <c r="A40" s="6"/>
      <c r="B40" s="79" t="s">
        <v>35</v>
      </c>
      <c r="C40" s="80"/>
      <c r="D40" s="11">
        <f>D38+D39</f>
        <v>2097</v>
      </c>
      <c r="E40" s="11">
        <f>SUM(E38:E39)</f>
        <v>900</v>
      </c>
      <c r="F40" s="11">
        <f>SUM(F38:F39)</f>
        <v>1197</v>
      </c>
      <c r="G40" s="6">
        <f>SUM(G38:G39)</f>
        <v>54</v>
      </c>
      <c r="H40" s="6">
        <f t="shared" ref="H40:X40" si="5">SUM(H38:H39)</f>
        <v>54</v>
      </c>
      <c r="I40" s="6">
        <f t="shared" si="5"/>
        <v>54</v>
      </c>
      <c r="J40" s="6">
        <f t="shared" si="5"/>
        <v>54</v>
      </c>
      <c r="K40" s="6">
        <f t="shared" si="5"/>
        <v>54</v>
      </c>
      <c r="L40" s="6">
        <f t="shared" si="5"/>
        <v>54</v>
      </c>
      <c r="M40" s="6">
        <f t="shared" si="5"/>
        <v>54</v>
      </c>
      <c r="N40" s="6">
        <f t="shared" si="5"/>
        <v>54</v>
      </c>
      <c r="O40" s="6">
        <f t="shared" si="5"/>
        <v>54</v>
      </c>
      <c r="P40" s="6">
        <f t="shared" si="5"/>
        <v>54</v>
      </c>
      <c r="Q40" s="6">
        <f t="shared" si="5"/>
        <v>54</v>
      </c>
      <c r="R40" s="6">
        <f t="shared" si="5"/>
        <v>54</v>
      </c>
      <c r="S40" s="6">
        <f t="shared" si="5"/>
        <v>54</v>
      </c>
      <c r="T40" s="6">
        <f t="shared" si="5"/>
        <v>54</v>
      </c>
      <c r="U40" s="6">
        <f t="shared" si="5"/>
        <v>54</v>
      </c>
      <c r="V40" s="6">
        <f t="shared" si="5"/>
        <v>54</v>
      </c>
      <c r="W40" s="6">
        <f t="shared" si="5"/>
        <v>54</v>
      </c>
      <c r="X40" s="39">
        <f t="shared" si="5"/>
        <v>0</v>
      </c>
      <c r="Y40" s="47">
        <f>SUM(Y38:Y39)</f>
        <v>900</v>
      </c>
      <c r="Z40" s="42"/>
      <c r="AA40" s="6">
        <f>SUM(AA38:AA39)</f>
        <v>27</v>
      </c>
      <c r="AB40" s="6">
        <f t="shared" ref="AB40:AX40" si="6">SUM(AB38:AB39)</f>
        <v>54</v>
      </c>
      <c r="AC40" s="6">
        <f t="shared" si="6"/>
        <v>54</v>
      </c>
      <c r="AD40" s="6">
        <f t="shared" si="6"/>
        <v>54</v>
      </c>
      <c r="AE40" s="6">
        <f t="shared" si="6"/>
        <v>54</v>
      </c>
      <c r="AF40" s="6">
        <f t="shared" si="6"/>
        <v>54</v>
      </c>
      <c r="AG40" s="6">
        <f t="shared" si="6"/>
        <v>54</v>
      </c>
      <c r="AH40" s="6">
        <f t="shared" si="6"/>
        <v>54</v>
      </c>
      <c r="AI40" s="6">
        <f t="shared" si="6"/>
        <v>54</v>
      </c>
      <c r="AJ40" s="6">
        <f t="shared" si="6"/>
        <v>54</v>
      </c>
      <c r="AK40" s="6">
        <f t="shared" si="6"/>
        <v>54</v>
      </c>
      <c r="AL40" s="6">
        <f t="shared" si="6"/>
        <v>54</v>
      </c>
      <c r="AM40" s="6">
        <f t="shared" si="6"/>
        <v>54</v>
      </c>
      <c r="AN40" s="6">
        <f t="shared" si="6"/>
        <v>54</v>
      </c>
      <c r="AO40" s="6">
        <f t="shared" si="6"/>
        <v>54</v>
      </c>
      <c r="AP40" s="6">
        <f t="shared" si="6"/>
        <v>54</v>
      </c>
      <c r="AQ40" s="6">
        <f t="shared" si="6"/>
        <v>54</v>
      </c>
      <c r="AR40" s="6">
        <f t="shared" si="6"/>
        <v>54</v>
      </c>
      <c r="AS40" s="6">
        <f t="shared" si="6"/>
        <v>54</v>
      </c>
      <c r="AT40" s="6">
        <f t="shared" si="6"/>
        <v>54</v>
      </c>
      <c r="AU40" s="6">
        <f t="shared" si="6"/>
        <v>36</v>
      </c>
      <c r="AV40" s="6">
        <f t="shared" si="6"/>
        <v>36</v>
      </c>
      <c r="AW40" s="6">
        <f t="shared" si="6"/>
        <v>36</v>
      </c>
      <c r="AX40" s="6">
        <f t="shared" si="6"/>
        <v>36</v>
      </c>
      <c r="AY40" s="52"/>
      <c r="AZ40" s="47">
        <f>SUM(AZ38:AZ39)</f>
        <v>1197</v>
      </c>
      <c r="BA40" s="43"/>
      <c r="BB40" s="6"/>
      <c r="BC40" s="6"/>
      <c r="BD40" s="6"/>
      <c r="BE40" s="6"/>
      <c r="BF40" s="6"/>
      <c r="BG40" s="6"/>
      <c r="BH40" s="6"/>
      <c r="BI40" s="6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66.75" customHeight="1">
      <c r="A42" s="69" t="s">
        <v>20</v>
      </c>
      <c r="B42" s="69"/>
      <c r="C42" s="69"/>
      <c r="D42" s="69"/>
      <c r="E42" s="69"/>
      <c r="F42" s="76" t="s">
        <v>21</v>
      </c>
      <c r="G42" s="76"/>
      <c r="H42" s="76"/>
      <c r="I42" s="2"/>
      <c r="J42" s="76" t="s">
        <v>22</v>
      </c>
      <c r="K42" s="76"/>
      <c r="L42" s="76"/>
      <c r="M42" s="69"/>
      <c r="N42" s="69"/>
      <c r="O42" s="2"/>
      <c r="P42" s="76" t="s">
        <v>24</v>
      </c>
      <c r="Q42" s="76"/>
      <c r="R42" s="76"/>
      <c r="S42" s="69"/>
      <c r="T42" s="2"/>
      <c r="U42" s="2"/>
      <c r="V42" s="76" t="s">
        <v>25</v>
      </c>
      <c r="W42" s="76"/>
      <c r="X42" s="76"/>
      <c r="Y42" s="2"/>
      <c r="Z42" s="3"/>
      <c r="AA42" s="2"/>
      <c r="AB42" s="76" t="s">
        <v>52</v>
      </c>
      <c r="AC42" s="76"/>
      <c r="AD42" s="69"/>
      <c r="AE42" s="69"/>
      <c r="AF42" s="2"/>
      <c r="AG42" s="76" t="s">
        <v>26</v>
      </c>
      <c r="AH42" s="76"/>
      <c r="AJ42" s="76" t="s">
        <v>27</v>
      </c>
      <c r="AK42" s="76"/>
      <c r="AL42" s="76"/>
      <c r="AM42" s="76"/>
      <c r="AO42" s="76" t="s">
        <v>29</v>
      </c>
      <c r="AP42" s="76"/>
      <c r="AR42" s="69" t="s">
        <v>31</v>
      </c>
      <c r="AS42" s="69"/>
      <c r="AT42" s="69"/>
      <c r="AV42" s="76" t="s">
        <v>47</v>
      </c>
      <c r="AW42" s="76"/>
      <c r="AX42" s="76"/>
      <c r="AY42" s="4"/>
      <c r="BA42" s="59" t="s">
        <v>49</v>
      </c>
      <c r="BB42" s="59"/>
      <c r="BC42" s="60"/>
      <c r="BD42" s="60"/>
      <c r="BF42" s="69" t="s">
        <v>54</v>
      </c>
      <c r="BG42" s="69"/>
      <c r="BH42" s="69"/>
    </row>
    <row r="43" spans="1:76" ht="15" customHeight="1">
      <c r="G43" s="99" t="s">
        <v>19</v>
      </c>
      <c r="L43" s="101" t="s">
        <v>23</v>
      </c>
      <c r="Q43" s="84" t="s">
        <v>46</v>
      </c>
      <c r="R43" s="85"/>
      <c r="W43" s="88" t="s">
        <v>51</v>
      </c>
      <c r="AC43" s="65" t="s">
        <v>53</v>
      </c>
      <c r="AD43" s="66"/>
      <c r="AG43" s="83" t="s">
        <v>45</v>
      </c>
      <c r="AH43" s="72"/>
      <c r="AK43" s="77" t="s">
        <v>28</v>
      </c>
      <c r="AL43" s="2"/>
      <c r="AP43" s="77" t="s">
        <v>30</v>
      </c>
      <c r="AS43" s="81" t="s">
        <v>56</v>
      </c>
      <c r="AW43" s="77" t="s">
        <v>48</v>
      </c>
      <c r="BB43" s="61" t="s">
        <v>50</v>
      </c>
      <c r="BC43" s="62"/>
      <c r="BF43" s="70" t="s">
        <v>55</v>
      </c>
      <c r="BG43" s="71"/>
      <c r="BH43" s="72"/>
    </row>
    <row r="44" spans="1:76">
      <c r="G44" s="100"/>
      <c r="L44" s="102"/>
      <c r="Q44" s="86"/>
      <c r="R44" s="87"/>
      <c r="W44" s="89"/>
      <c r="AC44" s="67"/>
      <c r="AD44" s="68"/>
      <c r="AG44" s="73"/>
      <c r="AH44" s="75"/>
      <c r="AK44" s="78"/>
      <c r="AL44" s="2"/>
      <c r="AP44" s="78"/>
      <c r="AS44" s="82"/>
      <c r="AW44" s="78"/>
      <c r="BB44" s="63"/>
      <c r="BC44" s="64"/>
      <c r="BF44" s="73"/>
      <c r="BG44" s="74"/>
      <c r="BH44" s="75"/>
    </row>
    <row r="48" spans="1:76">
      <c r="AN48" s="5"/>
    </row>
  </sheetData>
  <mergeCells count="50">
    <mergeCell ref="AZ1:BE1"/>
    <mergeCell ref="BF1:BI1"/>
    <mergeCell ref="AH1:AL1"/>
    <mergeCell ref="AQ1:AT1"/>
    <mergeCell ref="AU1:AY1"/>
    <mergeCell ref="L1:O1"/>
    <mergeCell ref="AD1:AG1"/>
    <mergeCell ref="AM1:AP1"/>
    <mergeCell ref="G1:K1"/>
    <mergeCell ref="U1:X1"/>
    <mergeCell ref="P1:T1"/>
    <mergeCell ref="Z1:AC1"/>
    <mergeCell ref="G3:BI3"/>
    <mergeCell ref="G5:BI5"/>
    <mergeCell ref="A42:E42"/>
    <mergeCell ref="F42:H42"/>
    <mergeCell ref="G43:G44"/>
    <mergeCell ref="J42:N42"/>
    <mergeCell ref="L43:L44"/>
    <mergeCell ref="P42:S42"/>
    <mergeCell ref="A1:A7"/>
    <mergeCell ref="B1:B7"/>
    <mergeCell ref="A9:A37"/>
    <mergeCell ref="D1:F2"/>
    <mergeCell ref="D3:D7"/>
    <mergeCell ref="E3:E7"/>
    <mergeCell ref="F3:F7"/>
    <mergeCell ref="C1:C7"/>
    <mergeCell ref="B38:C38"/>
    <mergeCell ref="B39:C39"/>
    <mergeCell ref="B40:C40"/>
    <mergeCell ref="AR42:AT42"/>
    <mergeCell ref="AS43:AS44"/>
    <mergeCell ref="AG43:AH44"/>
    <mergeCell ref="AG42:AH42"/>
    <mergeCell ref="AJ42:AM42"/>
    <mergeCell ref="AK43:AK44"/>
    <mergeCell ref="AO42:AP42"/>
    <mergeCell ref="AP43:AP44"/>
    <mergeCell ref="Q43:R44"/>
    <mergeCell ref="V42:X42"/>
    <mergeCell ref="W43:W44"/>
    <mergeCell ref="AB42:AE42"/>
    <mergeCell ref="BA42:BD42"/>
    <mergeCell ref="BB43:BC44"/>
    <mergeCell ref="AC43:AD44"/>
    <mergeCell ref="BF42:BH42"/>
    <mergeCell ref="BF43:BH44"/>
    <mergeCell ref="AV42:AX42"/>
    <mergeCell ref="AW43:AW44"/>
  </mergeCells>
  <pageMargins left="0" right="0" top="0.39370078740157483" bottom="0" header="0.31496062992125984" footer="0.31496062992125984"/>
  <pageSetup paperSize="9" scale="4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2021-12-05T22:32:31Z</dcterms:modified>
</cp:coreProperties>
</file>